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_05-ชุมชน การสอน สังคม " sheetId="4" r:id="rId1"/>
    <sheet name="List" sheetId="3" r:id="rId2"/>
  </sheets>
  <definedNames>
    <definedName name="plan" localSheetId="0">#REF!</definedName>
    <definedName name="plan">#REF!</definedName>
    <definedName name="_xlnm.Print_Area" localSheetId="0">'RD_05-ชุมชน การสอน สังคม '!$A$1:$W$16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test" localSheetId="0">#REF!</definedName>
    <definedName name="test">#REF!</definedName>
  </definedNames>
  <calcPr calcId="144525"/>
</workbook>
</file>

<file path=xl/calcChain.xml><?xml version="1.0" encoding="utf-8"?>
<calcChain xmlns="http://schemas.openxmlformats.org/spreadsheetml/2006/main">
  <c r="V3" i="4" l="1"/>
  <c r="V1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12" i="4"/>
  <c r="W8" i="4" l="1"/>
  <c r="W7" i="4"/>
  <c r="W6" i="4"/>
  <c r="R8" i="4"/>
  <c r="R7" i="4"/>
  <c r="R6" i="4"/>
  <c r="R5" i="4"/>
  <c r="R4" i="4"/>
</calcChain>
</file>

<file path=xl/sharedStrings.xml><?xml version="1.0" encoding="utf-8"?>
<sst xmlns="http://schemas.openxmlformats.org/spreadsheetml/2006/main" count="105" uniqueCount="98">
  <si>
    <t>ยุทธศาสตร์ที่ 2  Research &amp; Innovations : พัฒนางานวิจัย และนวัตกรรม</t>
  </si>
  <si>
    <t>จำนวนผลงานวิจัย สิ่งประดิษฐ์ และงานสร้างสรรค์</t>
  </si>
  <si>
    <t>ผลงาน</t>
  </si>
  <si>
    <t>งปม.รายจ่าย</t>
  </si>
  <si>
    <t>งปม.รายได้</t>
  </si>
  <si>
    <t>ประจำเดือน</t>
  </si>
  <si>
    <t>งปม.ภายนอก</t>
  </si>
  <si>
    <t>ประจำปีงบประมาณ</t>
  </si>
  <si>
    <t>กองทุนส่งเสริมงานวิจัย</t>
  </si>
  <si>
    <t xml:space="preserve">(โปรดระบุเครื่องหมาย / ใน Column E-I) </t>
  </si>
  <si>
    <t>ที่</t>
  </si>
  <si>
    <t xml:space="preserve">ชื่อ สกุล เจ้าของผลงาน </t>
  </si>
  <si>
    <t>งบประมาณที่ได้รับจัดสรร</t>
  </si>
  <si>
    <t>งบประมาณรายจ่าย</t>
  </si>
  <si>
    <t>งบประมาณรายได้</t>
  </si>
  <si>
    <t>งบประมาณจากภายนอก</t>
  </si>
  <si>
    <t>อื่นๆ</t>
  </si>
  <si>
    <t>การนำไปใช้ประโยชน์ภายใน 1 ปี</t>
  </si>
  <si>
    <r>
      <t xml:space="preserve">การใช้ประโยชน์เชิงวิชาการ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เช่น  การให้บริการวิชาการ(สอน/บรรยาย/ฝึกอบรม) การใช้ประโยชน์ในการพัฒนารูปแบบการเรียนการสอน  การเขียนตำราแบบเรียน การใช้ประโยชน์ในการให้บริการ  หรืองานวิจัยเพื่อต่อยอดโครงการวิจัย  </t>
    </r>
  </si>
  <si>
    <r>
      <rPr>
        <b/>
        <u/>
        <sz val="16"/>
        <rFont val="TH SarabunPSK"/>
        <family val="2"/>
      </rPr>
      <t xml:space="preserve">ตัวชี้วัดที่ 5 </t>
    </r>
    <r>
      <rPr>
        <b/>
        <sz val="16"/>
        <rFont val="TH SarabunPSK"/>
        <family val="2"/>
      </rPr>
      <t xml:space="preserve">  ชื่อตัวชี้วัด ผลงานทางวิชาการ/ผลงานวิจัย/สิ่งประดิษฐ์/นวัตกรรม/งานสร้างสรรค์ที่นำไปใช้ประโยชน์  (ผลงาน)</t>
    </r>
  </si>
  <si>
    <t>การนำไปใช้ประโยชน์</t>
  </si>
  <si>
    <r>
      <t xml:space="preserve">หน่วยงาน </t>
    </r>
    <r>
      <rPr>
        <b/>
        <sz val="16"/>
        <color rgb="FF0070C0"/>
        <rFont val="TH SarabunPSK"/>
        <family val="2"/>
      </rPr>
      <t>(โปรดเลือก)</t>
    </r>
  </si>
  <si>
    <r>
      <t xml:space="preserve">การใช้ประโยชน์ในเชิงสาธารณะ </t>
    </r>
    <r>
      <rPr>
        <sz val="16"/>
        <rFont val="TH SarabunPSK"/>
        <family val="2"/>
      </rPr>
      <t>เช่น งานวิจัย/นวัตกรรม  ที่สร้างองค์ความรู้แก่สาธารณชน  เรื่อง องค์ความรู้ในด้านศิลปวัฒนธรรม  สาธารณสุข  SME วิถีชีวิตแบบพอเพียง  อันเป็นความรู้จากการวิจัยไปใช้  เป็นสิ่งสะท้อนถึงการนำผลการวิจัยไปใช้ประโยชน์</t>
    </r>
  </si>
  <si>
    <r>
      <t xml:space="preserve">การใช้ประโยชน์เชิงพาณิชย์ </t>
    </r>
    <r>
      <rPr>
        <sz val="16"/>
        <rFont val="TH SarabunPSK"/>
        <family val="2"/>
      </rPr>
      <t>เช่น งานวิจัย/นวัตกรรม เพื่อพัฒนาสิ่งประดิษฐ์หรือผลิตภัณฑ์ซึ่งก่อให้เกิดรายได้ตามมา</t>
    </r>
  </si>
  <si>
    <t>การใช้ประโยชน์เชิงวิชาการ</t>
  </si>
  <si>
    <t>การใช้ประโยชน์ในเชิงสาธารณะ</t>
  </si>
  <si>
    <r>
      <t xml:space="preserve">หมายเหตุ : กรอกเฉพาะผลงานวิจัย สิ่งประดิษฐ์ และงานสร้างสรรค์ ที่ไปตอบโจทย์ภาคชุมชน / ภาคสังคม เท่านั้น 
</t>
    </r>
    <r>
      <rPr>
        <b/>
        <u/>
        <sz val="16"/>
        <color rgb="FFFF0000"/>
        <rFont val="TH SarabunPSK"/>
        <family val="2"/>
      </rPr>
      <t>ในปีที่ประเมิน</t>
    </r>
    <r>
      <rPr>
        <b/>
        <sz val="16"/>
        <rFont val="TH SarabunPSK"/>
        <family val="2"/>
      </rPr>
      <t xml:space="preserve"> เท่านั้น</t>
    </r>
  </si>
  <si>
    <t>การใช้ประโยชน์เชิงพาณิชย์</t>
  </si>
  <si>
    <t>ชื่อคณะ / วิทยาลัย</t>
  </si>
  <si>
    <t>ประจำไตรมาส</t>
  </si>
  <si>
    <t>คณะครุศาสตร์อุตสาหกรรม</t>
  </si>
  <si>
    <t>มกราคม</t>
  </si>
  <si>
    <t>ไตรมาสที่ 1 (1 ต.ค.-31 ธ.ค.58)</t>
  </si>
  <si>
    <t>คณะเทคโนโลยีการเกษตร</t>
  </si>
  <si>
    <t>กุมภาพันธ์</t>
  </si>
  <si>
    <t>ไตรมาสที่ 2 (1 ม.ค.-31 มี.ค.59)</t>
  </si>
  <si>
    <t>การใช้ประโยชน์เชิงสาธารณะ</t>
  </si>
  <si>
    <t>คณะเทคโนโลยีคหกรรมศาสตร์</t>
  </si>
  <si>
    <t>มีนาคม</t>
  </si>
  <si>
    <t>ไตรมาสที่ 3 (1 เม.ย.-30 มิ.ย.59)</t>
  </si>
  <si>
    <t>การใช้ประโยชน์ในเชิงพาณิชย์</t>
  </si>
  <si>
    <t>คณะเทคโนโลยีสื่อสารมวลชน</t>
  </si>
  <si>
    <t>เมษายน</t>
  </si>
  <si>
    <t>ไตรมาสที่ 4 (1 ก.ค.-30 ก.ย.58)</t>
  </si>
  <si>
    <t>คณะบริหารธุรกิจ</t>
  </si>
  <si>
    <t>พฤษภาคม</t>
  </si>
  <si>
    <t>คณะวิทยาศาสตร์และเทคโนโลยี</t>
  </si>
  <si>
    <t>มิถุนายน</t>
  </si>
  <si>
    <t>คณะวิศวกรรมศาสตร์</t>
  </si>
  <si>
    <t>กรกฎาคม</t>
  </si>
  <si>
    <t>คณะศิลปกรรมศาสตร์</t>
  </si>
  <si>
    <t>สิงหาคม</t>
  </si>
  <si>
    <t>คณะศิลปศาสตร์</t>
  </si>
  <si>
    <t>กันยายน</t>
  </si>
  <si>
    <t>คณะสถาปัตยกรรมศาสตร์</t>
  </si>
  <si>
    <t>ตุลาคม</t>
  </si>
  <si>
    <t>วิทยาลัยการแพทย์แผนไทย</t>
  </si>
  <si>
    <t>พฤศจิกายน</t>
  </si>
  <si>
    <t>ธันวาคม</t>
  </si>
  <si>
    <t xml:space="preserve">กลุ่มอุตสาหกรรม อิงตาม สสว. </t>
  </si>
  <si>
    <t>ก่อสร้าง</t>
  </si>
  <si>
    <t>ผลิตภัณฑ์และชิ้นส่วนอิเล็กทรอนิกส์</t>
  </si>
  <si>
    <t>ยานยนต์และชิ้นส่วน</t>
  </si>
  <si>
    <t>อาหารและเครื่องดื่ม</t>
  </si>
  <si>
    <t xml:space="preserve">การศึกษา </t>
  </si>
  <si>
    <t>พลังงาน</t>
  </si>
  <si>
    <t>เกษตรกรรม</t>
  </si>
  <si>
    <t xml:space="preserve">การขนส่งและโลจิสติกส์ </t>
  </si>
  <si>
    <t>ท่องเที่ยว</t>
  </si>
  <si>
    <t>สุขภาพ การแพทย์</t>
  </si>
  <si>
    <t>ICT และอุตสาหกรรมสร้างสรรค์</t>
  </si>
  <si>
    <t>อื่นๆ..............................</t>
  </si>
  <si>
    <t>ระบุชื่อหน่วยงานที่นำผลงานไปใช้ประโยชน์</t>
  </si>
  <si>
    <t>การคุ้มครองทรัพย์สินทางปัญญา</t>
  </si>
  <si>
    <t>ประเภท</t>
  </si>
  <si>
    <t>เลขที่</t>
  </si>
  <si>
    <t>ประเภทการคุ้มครองทรัพย์สินทางปัญญา</t>
  </si>
  <si>
    <t>สิทธิบัตร</t>
  </si>
  <si>
    <t>อนุสิทธิบัตร</t>
  </si>
  <si>
    <t>แบบผังภูมิของวงจรรวม</t>
  </si>
  <si>
    <t>เครื่องหมายการค้า</t>
  </si>
  <si>
    <t>ความลับทางการค้า</t>
  </si>
  <si>
    <t>ชื่อทางการค้า</t>
  </si>
  <si>
    <t>สิ่งบ่งชี้ทางภูมิศาสตร์</t>
  </si>
  <si>
    <t>อยู่ในระหว่างดำเนินการ</t>
  </si>
  <si>
    <t>ยังไม่ดำเนินการ</t>
  </si>
  <si>
    <t>ประเภทผลงาน</t>
  </si>
  <si>
    <t>ผลงานทางวิชาการ</t>
  </si>
  <si>
    <t>ผลงานวิจัย</t>
  </si>
  <si>
    <t>สิ่งประดิษฐ์</t>
  </si>
  <si>
    <t>นวัตกรรม</t>
  </si>
  <si>
    <t>งานสร้างสรรค์</t>
  </si>
  <si>
    <t>ชื่อผลงาน</t>
  </si>
  <si>
    <t>การใช้ประโยชน์จากผลงานวิจัย งานสร้างสรรค์ หรือนวัตกรรม
 (โปรดเลือก)</t>
  </si>
  <si>
    <t>อธิบายรายละเอียดการนำไปใช้ประโยชน์</t>
  </si>
  <si>
    <t>หมายเหตุ : กรอกเฉพาะผลงานวิจัย สิ่งประดิษฐ์ และงานสร้างสรรค์ ที่ไปตอบโจทย์เชิงวิชาการ เชิงชุมชน และเชิงสังคม เท่านั้น</t>
  </si>
  <si>
    <t>ปีงบประมาณที่ได้รับจัดสรรงบประมาณ</t>
  </si>
  <si>
    <t>ระบุ วัน เดือน ปี ที่นำไปใช้ประโยชน์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</si>
</sst>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b/>
      <u/>
      <sz val="16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20"/>
      <name val="Angsana  UPC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4"/>
      <color indexed="12"/>
      <name val="Cordia New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4"/>
      <color theme="1"/>
      <name val="Angsana New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62"/>
      <name val="Cambria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3"/>
      <name val="Calibri"/>
      <family val="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62"/>
      <name val="Calibri"/>
      <family val="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6"/>
      <color rgb="FFFF0000"/>
      <name val="TH SarabunPSK"/>
      <family val="2"/>
    </font>
    <font>
      <sz val="16"/>
      <color theme="9" tint="-0.499984740745262"/>
      <name val="TH SarabunPSK"/>
      <family val="2"/>
    </font>
    <font>
      <sz val="16"/>
      <color theme="9" tint="0.79998168889431442"/>
      <name val="TH SarabunPSK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Up">
        <fgColor theme="9"/>
      </patternFill>
    </fill>
    <fill>
      <patternFill patternType="solid">
        <fgColor indexed="23"/>
      </patternFill>
    </fill>
    <fill>
      <patternFill patternType="solid">
        <fgColor indexed="50"/>
      </patternFill>
    </fill>
  </fills>
  <borders count="33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288">
    <xf numFmtId="0" fontId="0" fillId="0" borderId="0"/>
    <xf numFmtId="0" fontId="2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8" borderId="0" applyNumberFormat="0" applyBorder="0" applyAlignment="0" applyProtection="0"/>
    <xf numFmtId="0" fontId="17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9" borderId="0" applyNumberFormat="0" applyBorder="0" applyAlignment="0" applyProtection="0"/>
    <xf numFmtId="0" fontId="17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10" borderId="0" applyNumberFormat="0" applyBorder="0" applyAlignment="0" applyProtection="0"/>
    <xf numFmtId="0" fontId="17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7" borderId="0" applyNumberFormat="0" applyBorder="0" applyAlignment="0" applyProtection="0"/>
    <xf numFmtId="0" fontId="15" fillId="17" borderId="0" applyNumberFormat="0" applyBorder="0" applyAlignment="0" applyProtection="0"/>
    <xf numFmtId="0" fontId="15" fillId="13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17" borderId="0" applyNumberFormat="0" applyBorder="0" applyAlignment="0" applyProtection="0"/>
    <xf numFmtId="0" fontId="17" fillId="21" borderId="0" applyNumberFormat="0" applyBorder="0" applyAlignment="0" applyProtection="0"/>
    <xf numFmtId="0" fontId="15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5" fillId="22" borderId="0" applyNumberFormat="0" applyBorder="0" applyAlignment="0" applyProtection="0"/>
    <xf numFmtId="0" fontId="16" fillId="18" borderId="0" applyNumberFormat="0" applyBorder="0" applyAlignment="0" applyProtection="0"/>
    <xf numFmtId="0" fontId="17" fillId="22" borderId="0" applyNumberFormat="0" applyBorder="0" applyAlignment="0" applyProtection="0"/>
    <xf numFmtId="0" fontId="15" fillId="23" borderId="0" applyNumberFormat="0" applyBorder="0" applyAlignment="0" applyProtection="0"/>
    <xf numFmtId="0" fontId="16" fillId="9" borderId="0" applyNumberFormat="0" applyBorder="0" applyAlignment="0" applyProtection="0"/>
    <xf numFmtId="0" fontId="17" fillId="23" borderId="0" applyNumberFormat="0" applyBorder="0" applyAlignment="0" applyProtection="0"/>
    <xf numFmtId="0" fontId="15" fillId="20" borderId="0" applyNumberFormat="0" applyBorder="0" applyAlignment="0" applyProtection="0"/>
    <xf numFmtId="0" fontId="16" fillId="17" borderId="0" applyNumberFormat="0" applyBorder="0" applyAlignment="0" applyProtection="0"/>
    <xf numFmtId="0" fontId="17" fillId="21" borderId="0" applyNumberFormat="0" applyBorder="0" applyAlignment="0" applyProtection="0"/>
    <xf numFmtId="0" fontId="15" fillId="11" borderId="0" applyNumberFormat="0" applyBorder="0" applyAlignment="0" applyProtection="0"/>
    <xf numFmtId="0" fontId="16" fillId="19" borderId="0" applyNumberFormat="0" applyBorder="0" applyAlignment="0" applyProtection="0"/>
    <xf numFmtId="0" fontId="17" fillId="11" borderId="0" applyNumberFormat="0" applyBorder="0" applyAlignment="0" applyProtection="0"/>
    <xf numFmtId="0" fontId="18" fillId="24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0" borderId="0" applyNumberFormat="0" applyBorder="0" applyAlignment="0" applyProtection="0"/>
    <xf numFmtId="0" fontId="19" fillId="24" borderId="0" applyNumberFormat="0" applyBorder="0" applyAlignment="0" applyProtection="0"/>
    <xf numFmtId="0" fontId="20" fillId="21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8" fillId="22" borderId="0" applyNumberFormat="0" applyBorder="0" applyAlignment="0" applyProtection="0"/>
    <xf numFmtId="0" fontId="19" fillId="18" borderId="0" applyNumberFormat="0" applyBorder="0" applyAlignment="0" applyProtection="0"/>
    <xf numFmtId="0" fontId="20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5" borderId="0" applyNumberFormat="0" applyBorder="0" applyAlignment="0" applyProtection="0"/>
    <xf numFmtId="0" fontId="20" fillId="23" borderId="0" applyNumberFormat="0" applyBorder="0" applyAlignment="0" applyProtection="0"/>
    <xf numFmtId="0" fontId="18" fillId="20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18" fillId="11" borderId="0" applyNumberFormat="0" applyBorder="0" applyAlignment="0" applyProtection="0"/>
    <xf numFmtId="0" fontId="19" fillId="27" borderId="0" applyNumberFormat="0" applyBorder="0" applyAlignment="0" applyProtection="0"/>
    <xf numFmtId="0" fontId="20" fillId="11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21" fillId="7" borderId="0" applyNumberFormat="0" applyBorder="0" applyAlignment="0" applyProtection="0"/>
    <xf numFmtId="0" fontId="22" fillId="23" borderId="8" applyNumberFormat="0" applyAlignment="0" applyProtection="0"/>
    <xf numFmtId="0" fontId="23" fillId="21" borderId="9" applyNumberFormat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1" borderId="8" applyNumberFormat="0" applyAlignment="0" applyProtection="0"/>
    <xf numFmtId="0" fontId="32" fillId="0" borderId="13" applyNumberFormat="0" applyFill="0" applyAlignment="0" applyProtection="0"/>
    <xf numFmtId="0" fontId="33" fillId="3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4" fillId="0" borderId="0"/>
    <xf numFmtId="0" fontId="35" fillId="0" borderId="0"/>
    <xf numFmtId="0" fontId="1" fillId="0" borderId="0"/>
    <xf numFmtId="0" fontId="35" fillId="14" borderId="14" applyNumberFormat="0" applyFont="0" applyAlignment="0" applyProtection="0"/>
    <xf numFmtId="0" fontId="36" fillId="23" borderId="15" applyNumberFormat="0" applyAlignment="0" applyProtection="0"/>
    <xf numFmtId="9" fontId="2" fillId="0" borderId="0" applyFont="0" applyFill="0" applyBorder="0" applyAlignment="0" applyProtection="0"/>
    <xf numFmtId="4" fontId="37" fillId="32" borderId="15" applyNumberFormat="0" applyProtection="0">
      <alignment vertical="center"/>
    </xf>
    <xf numFmtId="4" fontId="38" fillId="32" borderId="15" applyNumberFormat="0" applyProtection="0">
      <alignment vertical="center"/>
    </xf>
    <xf numFmtId="4" fontId="37" fillId="32" borderId="15" applyNumberFormat="0" applyProtection="0">
      <alignment horizontal="left" vertical="center" indent="1"/>
    </xf>
    <xf numFmtId="4" fontId="37" fillId="32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4" fontId="37" fillId="34" borderId="15" applyNumberFormat="0" applyProtection="0">
      <alignment horizontal="right" vertical="center"/>
    </xf>
    <xf numFmtId="4" fontId="37" fillId="35" borderId="15" applyNumberFormat="0" applyProtection="0">
      <alignment horizontal="right" vertical="center"/>
    </xf>
    <xf numFmtId="4" fontId="37" fillId="36" borderId="15" applyNumberFormat="0" applyProtection="0">
      <alignment horizontal="right" vertical="center"/>
    </xf>
    <xf numFmtId="4" fontId="37" fillId="37" borderId="15" applyNumberFormat="0" applyProtection="0">
      <alignment horizontal="right" vertical="center"/>
    </xf>
    <xf numFmtId="4" fontId="37" fillId="38" borderId="15" applyNumberFormat="0" applyProtection="0">
      <alignment horizontal="right" vertical="center"/>
    </xf>
    <xf numFmtId="4" fontId="37" fillId="39" borderId="15" applyNumberFormat="0" applyProtection="0">
      <alignment horizontal="right" vertical="center"/>
    </xf>
    <xf numFmtId="4" fontId="37" fillId="40" borderId="15" applyNumberFormat="0" applyProtection="0">
      <alignment horizontal="right" vertical="center"/>
    </xf>
    <xf numFmtId="4" fontId="37" fillId="41" borderId="15" applyNumberFormat="0" applyProtection="0">
      <alignment horizontal="right" vertical="center"/>
    </xf>
    <xf numFmtId="4" fontId="37" fillId="42" borderId="15" applyNumberFormat="0" applyProtection="0">
      <alignment horizontal="right" vertical="center"/>
    </xf>
    <xf numFmtId="4" fontId="39" fillId="43" borderId="15" applyNumberFormat="0" applyProtection="0">
      <alignment horizontal="left" vertical="center" indent="1"/>
    </xf>
    <xf numFmtId="4" fontId="37" fillId="44" borderId="16" applyNumberFormat="0" applyProtection="0">
      <alignment horizontal="left" vertical="center" indent="1"/>
    </xf>
    <xf numFmtId="4" fontId="40" fillId="45" borderId="0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4" fontId="37" fillId="44" borderId="15" applyNumberFormat="0" applyProtection="0">
      <alignment horizontal="left" vertical="center" indent="1"/>
    </xf>
    <xf numFmtId="4" fontId="37" fillId="44" borderId="15" applyNumberFormat="0" applyProtection="0">
      <alignment horizontal="left" vertical="center" indent="1"/>
    </xf>
    <xf numFmtId="4" fontId="37" fillId="44" borderId="15" applyNumberFormat="0" applyProtection="0">
      <alignment horizontal="left" vertical="center" indent="1"/>
    </xf>
    <xf numFmtId="4" fontId="37" fillId="46" borderId="15" applyNumberFormat="0" applyProtection="0">
      <alignment horizontal="left" vertical="center" indent="1"/>
    </xf>
    <xf numFmtId="4" fontId="37" fillId="46" borderId="15" applyNumberFormat="0" applyProtection="0">
      <alignment horizontal="left" vertical="center" indent="1"/>
    </xf>
    <xf numFmtId="4" fontId="37" fillId="46" borderId="15" applyNumberFormat="0" applyProtection="0">
      <alignment horizontal="left" vertical="center" indent="1"/>
    </xf>
    <xf numFmtId="0" fontId="2" fillId="46" borderId="15" applyNumberFormat="0" applyProtection="0">
      <alignment horizontal="left" vertical="center" indent="1"/>
    </xf>
    <xf numFmtId="0" fontId="2" fillId="46" borderId="15" applyNumberFormat="0" applyProtection="0">
      <alignment horizontal="left" vertical="center" indent="1"/>
    </xf>
    <xf numFmtId="0" fontId="2" fillId="46" borderId="15" applyNumberFormat="0" applyProtection="0">
      <alignment horizontal="left" vertical="center" indent="1"/>
    </xf>
    <xf numFmtId="0" fontId="2" fillId="46" borderId="15" applyNumberFormat="0" applyProtection="0">
      <alignment horizontal="left" vertical="center" indent="1"/>
    </xf>
    <xf numFmtId="0" fontId="2" fillId="46" borderId="15" applyNumberFormat="0" applyProtection="0">
      <alignment horizontal="left" vertical="center" indent="1"/>
    </xf>
    <xf numFmtId="0" fontId="2" fillId="46" borderId="15" applyNumberFormat="0" applyProtection="0">
      <alignment horizontal="left" vertical="center" indent="1"/>
    </xf>
    <xf numFmtId="0" fontId="2" fillId="47" borderId="15" applyNumberFormat="0" applyProtection="0">
      <alignment horizontal="left" vertical="center" indent="1"/>
    </xf>
    <xf numFmtId="0" fontId="2" fillId="47" borderId="15" applyNumberFormat="0" applyProtection="0">
      <alignment horizontal="left" vertical="center" indent="1"/>
    </xf>
    <xf numFmtId="0" fontId="2" fillId="47" borderId="15" applyNumberFormat="0" applyProtection="0">
      <alignment horizontal="left" vertical="center" indent="1"/>
    </xf>
    <xf numFmtId="0" fontId="2" fillId="47" borderId="15" applyNumberFormat="0" applyProtection="0">
      <alignment horizontal="left" vertical="center" indent="1"/>
    </xf>
    <xf numFmtId="0" fontId="2" fillId="47" borderId="15" applyNumberFormat="0" applyProtection="0">
      <alignment horizontal="left" vertical="center" indent="1"/>
    </xf>
    <xf numFmtId="0" fontId="2" fillId="47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4" fontId="37" fillId="49" borderId="15" applyNumberFormat="0" applyProtection="0">
      <alignment vertical="center"/>
    </xf>
    <xf numFmtId="4" fontId="38" fillId="49" borderId="15" applyNumberFormat="0" applyProtection="0">
      <alignment vertical="center"/>
    </xf>
    <xf numFmtId="4" fontId="37" fillId="49" borderId="15" applyNumberFormat="0" applyProtection="0">
      <alignment horizontal="left" vertical="center" indent="1"/>
    </xf>
    <xf numFmtId="4" fontId="37" fillId="49" borderId="15" applyNumberFormat="0" applyProtection="0">
      <alignment horizontal="left" vertical="center" indent="1"/>
    </xf>
    <xf numFmtId="4" fontId="37" fillId="44" borderId="15" applyNumberFormat="0" applyProtection="0">
      <alignment horizontal="right" vertical="center"/>
    </xf>
    <xf numFmtId="4" fontId="38" fillId="44" borderId="15" applyNumberFormat="0" applyProtection="0">
      <alignment horizontal="right" vertical="center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2" fillId="33" borderId="15" applyNumberFormat="0" applyProtection="0">
      <alignment horizontal="left" vertical="center" indent="1"/>
    </xf>
    <xf numFmtId="0" fontId="41" fillId="0" borderId="0"/>
    <xf numFmtId="4" fontId="42" fillId="44" borderId="15" applyNumberFormat="0" applyProtection="0">
      <alignment horizontal="right" vertical="center"/>
    </xf>
    <xf numFmtId="0" fontId="1" fillId="50" borderId="0"/>
    <xf numFmtId="0" fontId="43" fillId="50" borderId="17">
      <alignment vertical="top"/>
    </xf>
    <xf numFmtId="0" fontId="43" fillId="0" borderId="17">
      <alignment vertical="top"/>
    </xf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47" fillId="15" borderId="8" applyNumberFormat="0" applyAlignment="0" applyProtection="0"/>
    <xf numFmtId="0" fontId="48" fillId="23" borderId="8" applyNumberFormat="0" applyAlignment="0" applyProtection="0"/>
    <xf numFmtId="0" fontId="49" fillId="16" borderId="8" applyNumberFormat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3" fillId="21" borderId="9" applyNumberFormat="0" applyAlignment="0" applyProtection="0"/>
    <xf numFmtId="0" fontId="57" fillId="21" borderId="9" applyNumberFormat="0" applyAlignment="0" applyProtection="0"/>
    <xf numFmtId="0" fontId="58" fillId="51" borderId="9" applyNumberFormat="0" applyAlignment="0" applyProtection="0"/>
    <xf numFmtId="0" fontId="59" fillId="0" borderId="19" applyNumberFormat="0" applyFill="0" applyAlignment="0" applyProtection="0"/>
    <xf numFmtId="0" fontId="60" fillId="0" borderId="13" applyNumberFormat="0" applyFill="0" applyAlignment="0" applyProtection="0"/>
    <xf numFmtId="0" fontId="61" fillId="0" borderId="19" applyNumberFormat="0" applyFill="0" applyAlignment="0" applyProtection="0"/>
    <xf numFmtId="0" fontId="26" fillId="52" borderId="0" applyNumberFormat="0" applyBorder="0" applyAlignment="0" applyProtection="0"/>
    <xf numFmtId="0" fontId="62" fillId="8" borderId="0" applyNumberFormat="0" applyBorder="0" applyAlignment="0" applyProtection="0"/>
    <xf numFmtId="0" fontId="63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11" borderId="8" applyNumberFormat="0" applyAlignment="0" applyProtection="0"/>
    <xf numFmtId="0" fontId="64" fillId="11" borderId="8" applyNumberFormat="0" applyAlignment="0" applyProtection="0"/>
    <xf numFmtId="0" fontId="65" fillId="11" borderId="8" applyNumberFormat="0" applyAlignment="0" applyProtection="0"/>
    <xf numFmtId="0" fontId="33" fillId="11" borderId="0" applyNumberFormat="0" applyBorder="0" applyAlignment="0" applyProtection="0"/>
    <xf numFmtId="0" fontId="66" fillId="31" borderId="0" applyNumberFormat="0" applyBorder="0" applyAlignment="0" applyProtection="0"/>
    <xf numFmtId="0" fontId="67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20" applyNumberFormat="0" applyFill="0" applyAlignment="0" applyProtection="0"/>
    <xf numFmtId="0" fontId="68" fillId="0" borderId="18" applyNumberFormat="0" applyFill="0" applyAlignment="0" applyProtection="0"/>
    <xf numFmtId="0" fontId="69" fillId="0" borderId="20" applyNumberFormat="0" applyFill="0" applyAlignment="0" applyProtection="0"/>
    <xf numFmtId="0" fontId="21" fillId="9" borderId="0" applyNumberFormat="0" applyBorder="0" applyAlignment="0" applyProtection="0"/>
    <xf numFmtId="0" fontId="70" fillId="7" borderId="0" applyNumberFormat="0" applyBorder="0" applyAlignment="0" applyProtection="0"/>
    <xf numFmtId="0" fontId="71" fillId="9" borderId="0" applyNumberFormat="0" applyBorder="0" applyAlignment="0" applyProtection="0"/>
    <xf numFmtId="0" fontId="18" fillId="26" borderId="0" applyNumberFormat="0" applyBorder="0" applyAlignment="0" applyProtection="0"/>
    <xf numFmtId="0" fontId="19" fillId="28" borderId="0" applyNumberFormat="0" applyBorder="0" applyAlignment="0" applyProtection="0"/>
    <xf numFmtId="0" fontId="20" fillId="26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29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8" fillId="51" borderId="0" applyNumberFormat="0" applyBorder="0" applyAlignment="0" applyProtection="0"/>
    <xf numFmtId="0" fontId="19" fillId="25" borderId="0" applyNumberFormat="0" applyBorder="0" applyAlignment="0" applyProtection="0"/>
    <xf numFmtId="0" fontId="20" fillId="20" borderId="0" applyNumberFormat="0" applyBorder="0" applyAlignment="0" applyProtection="0"/>
    <xf numFmtId="0" fontId="18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18" fillId="19" borderId="0" applyNumberFormat="0" applyBorder="0" applyAlignment="0" applyProtection="0"/>
    <xf numFmtId="0" fontId="19" fillId="30" borderId="0" applyNumberFormat="0" applyBorder="0" applyAlignment="0" applyProtection="0"/>
    <xf numFmtId="0" fontId="20" fillId="19" borderId="0" applyNumberFormat="0" applyBorder="0" applyAlignment="0" applyProtection="0"/>
    <xf numFmtId="0" fontId="36" fillId="15" borderId="15" applyNumberFormat="0" applyAlignment="0" applyProtection="0"/>
    <xf numFmtId="0" fontId="72" fillId="23" borderId="15" applyNumberFormat="0" applyAlignment="0" applyProtection="0"/>
    <xf numFmtId="0" fontId="73" fillId="16" borderId="15" applyNumberFormat="0" applyAlignment="0" applyProtection="0"/>
    <xf numFmtId="0" fontId="2" fillId="14" borderId="14" applyNumberFormat="0" applyFont="0" applyAlignment="0" applyProtection="0"/>
    <xf numFmtId="0" fontId="16" fillId="14" borderId="14" applyNumberFormat="0" applyFont="0" applyAlignment="0" applyProtection="0"/>
    <xf numFmtId="0" fontId="2" fillId="14" borderId="8" applyNumberFormat="0" applyFont="0" applyAlignment="0" applyProtection="0"/>
    <xf numFmtId="0" fontId="74" fillId="0" borderId="21" applyNumberFormat="0" applyFill="0" applyAlignment="0" applyProtection="0"/>
    <xf numFmtId="0" fontId="75" fillId="0" borderId="10" applyNumberFormat="0" applyFill="0" applyAlignment="0" applyProtection="0"/>
    <xf numFmtId="0" fontId="76" fillId="0" borderId="21" applyNumberFormat="0" applyFill="0" applyAlignment="0" applyProtection="0"/>
    <xf numFmtId="0" fontId="77" fillId="0" borderId="22" applyNumberFormat="0" applyFill="0" applyAlignment="0" applyProtection="0"/>
    <xf numFmtId="0" fontId="78" fillId="0" borderId="11" applyNumberFormat="0" applyFill="0" applyAlignment="0" applyProtection="0"/>
    <xf numFmtId="0" fontId="79" fillId="0" borderId="23" applyNumberFormat="0" applyFill="0" applyAlignment="0" applyProtection="0"/>
    <xf numFmtId="0" fontId="80" fillId="0" borderId="24" applyNumberFormat="0" applyFill="0" applyAlignment="0" applyProtection="0"/>
    <xf numFmtId="0" fontId="81" fillId="0" borderId="12" applyNumberFormat="0" applyFill="0" applyAlignment="0" applyProtection="0"/>
    <xf numFmtId="0" fontId="82" fillId="0" borderId="25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</cellStyleXfs>
  <cellXfs count="77">
    <xf numFmtId="0" fontId="0" fillId="0" borderId="0" xfId="0"/>
    <xf numFmtId="0" fontId="4" fillId="2" borderId="0" xfId="1" applyFont="1" applyFill="1" applyProtection="1">
      <protection locked="0"/>
    </xf>
    <xf numFmtId="0" fontId="5" fillId="2" borderId="0" xfId="1" applyFont="1" applyFill="1" applyProtection="1">
      <protection locked="0"/>
    </xf>
    <xf numFmtId="0" fontId="4" fillId="0" borderId="0" xfId="1" applyFont="1" applyProtection="1">
      <protection locked="0"/>
    </xf>
    <xf numFmtId="0" fontId="3" fillId="2" borderId="0" xfId="1" applyFont="1" applyFill="1" applyAlignment="1" applyProtection="1">
      <protection locked="0"/>
    </xf>
    <xf numFmtId="0" fontId="6" fillId="2" borderId="0" xfId="1" applyFont="1" applyFill="1" applyAlignment="1" applyProtection="1">
      <protection locked="0"/>
    </xf>
    <xf numFmtId="0" fontId="3" fillId="2" borderId="0" xfId="1" applyFont="1" applyFill="1" applyProtection="1"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3" fillId="3" borderId="0" xfId="1" applyFont="1" applyFill="1" applyAlignment="1" applyProtection="1">
      <protection locked="0"/>
    </xf>
    <xf numFmtId="0" fontId="3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vertical="top"/>
      <protection locked="0"/>
    </xf>
    <xf numFmtId="0" fontId="0" fillId="2" borderId="0" xfId="0" applyFill="1"/>
    <xf numFmtId="0" fontId="3" fillId="2" borderId="0" xfId="1" applyFont="1" applyFill="1" applyAlignment="1" applyProtection="1">
      <alignment horizontal="right" vertical="center"/>
      <protection locked="0"/>
    </xf>
    <xf numFmtId="0" fontId="3" fillId="4" borderId="0" xfId="1" applyFont="1" applyFill="1" applyAlignment="1" applyProtection="1">
      <protection locked="0"/>
    </xf>
    <xf numFmtId="0" fontId="3" fillId="5" borderId="0" xfId="1" applyFont="1" applyFill="1" applyAlignment="1" applyProtection="1">
      <protection locked="0"/>
    </xf>
    <xf numFmtId="0" fontId="4" fillId="2" borderId="0" xfId="1" applyFont="1" applyFill="1" applyAlignment="1" applyProtection="1"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vertical="top"/>
      <protection locked="0"/>
    </xf>
    <xf numFmtId="15" fontId="4" fillId="0" borderId="7" xfId="1" applyNumberFormat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/>
      <protection locked="0"/>
    </xf>
    <xf numFmtId="0" fontId="4" fillId="0" borderId="7" xfId="1" applyFont="1" applyBorder="1" applyAlignment="1" applyProtection="1">
      <alignment vertical="top" wrapText="1"/>
      <protection locked="0"/>
    </xf>
    <xf numFmtId="15" fontId="4" fillId="0" borderId="7" xfId="1" applyNumberFormat="1" applyFont="1" applyBorder="1" applyAlignment="1" applyProtection="1">
      <alignment vertical="top" wrapText="1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0" fontId="4" fillId="0" borderId="0" xfId="1" applyNumberFormat="1" applyFont="1" applyProtection="1">
      <protection locked="0"/>
    </xf>
    <xf numFmtId="15" fontId="4" fillId="0" borderId="0" xfId="1" applyNumberFormat="1" applyFont="1" applyProtection="1"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4" fillId="0" borderId="27" xfId="1" applyFont="1" applyBorder="1" applyProtection="1">
      <protection locked="0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4" fillId="0" borderId="27" xfId="1" applyFont="1" applyBorder="1" applyAlignment="1" applyProtection="1">
      <alignment vertical="top"/>
      <protection locked="0"/>
    </xf>
    <xf numFmtId="0" fontId="4" fillId="0" borderId="27" xfId="1" applyFont="1" applyBorder="1" applyAlignment="1" applyProtection="1">
      <alignment vertical="top" wrapText="1"/>
      <protection locked="0"/>
    </xf>
    <xf numFmtId="0" fontId="83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 wrapText="1"/>
    </xf>
    <xf numFmtId="0" fontId="4" fillId="0" borderId="0" xfId="1" applyFont="1" applyBorder="1" applyProtection="1">
      <protection locked="0"/>
    </xf>
    <xf numFmtId="0" fontId="3" fillId="0" borderId="27" xfId="1" applyFont="1" applyBorder="1" applyAlignment="1" applyProtection="1">
      <alignment horizontal="center" vertical="center" wrapText="1"/>
      <protection locked="0"/>
    </xf>
    <xf numFmtId="0" fontId="8" fillId="0" borderId="27" xfId="1" applyFont="1" applyBorder="1" applyAlignment="1" applyProtection="1">
      <alignment horizontal="center" vertical="top" wrapText="1"/>
      <protection locked="0"/>
    </xf>
    <xf numFmtId="0" fontId="3" fillId="0" borderId="27" xfId="1" applyFont="1" applyBorder="1" applyAlignment="1" applyProtection="1">
      <alignment horizontal="center" vertical="top" wrapText="1"/>
      <protection locked="0"/>
    </xf>
    <xf numFmtId="0" fontId="6" fillId="2" borderId="30" xfId="1" applyFont="1" applyFill="1" applyBorder="1" applyAlignment="1" applyProtection="1">
      <alignment horizontal="left" vertical="top" wrapText="1"/>
      <protection locked="0"/>
    </xf>
    <xf numFmtId="0" fontId="3" fillId="2" borderId="30" xfId="1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/>
      <protection locked="0"/>
    </xf>
    <xf numFmtId="0" fontId="4" fillId="2" borderId="31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>
      <alignment horizontal="center" vertical="center"/>
    </xf>
    <xf numFmtId="15" fontId="84" fillId="0" borderId="0" xfId="1" applyNumberFormat="1" applyFont="1" applyProtection="1">
      <protection locked="0"/>
    </xf>
    <xf numFmtId="0" fontId="4" fillId="0" borderId="27" xfId="1" applyFont="1" applyBorder="1" applyAlignment="1" applyProtection="1">
      <alignment horizontal="center" vertical="top"/>
      <protection locked="0"/>
    </xf>
    <xf numFmtId="15" fontId="4" fillId="0" borderId="7" xfId="1" applyNumberFormat="1" applyFont="1" applyBorder="1" applyAlignment="1" applyProtection="1">
      <alignment horizontal="center" vertical="top"/>
      <protection locked="0"/>
    </xf>
    <xf numFmtId="15" fontId="85" fillId="0" borderId="0" xfId="1" applyNumberFormat="1" applyFont="1" applyBorder="1" applyAlignment="1" applyProtection="1">
      <alignment vertical="top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Alignment="1" applyProtection="1">
      <alignment horizontal="left"/>
      <protection locked="0"/>
    </xf>
    <xf numFmtId="0" fontId="4" fillId="2" borderId="4" xfId="1" applyFont="1" applyFill="1" applyBorder="1" applyAlignment="1" applyProtection="1">
      <alignment horizontal="left" vertical="top"/>
      <protection locked="0"/>
    </xf>
    <xf numFmtId="0" fontId="4" fillId="2" borderId="5" xfId="1" applyFont="1" applyFill="1" applyBorder="1" applyAlignment="1" applyProtection="1">
      <alignment horizontal="left" vertical="top"/>
      <protection locked="0"/>
    </xf>
    <xf numFmtId="0" fontId="6" fillId="2" borderId="28" xfId="1" applyFont="1" applyFill="1" applyBorder="1" applyAlignment="1" applyProtection="1">
      <alignment horizontal="left" vertical="top" wrapText="1"/>
      <protection locked="0"/>
    </xf>
    <xf numFmtId="0" fontId="6" fillId="2" borderId="29" xfId="1" applyFont="1" applyFill="1" applyBorder="1" applyAlignment="1" applyProtection="1">
      <alignment horizontal="left" vertical="top" wrapText="1"/>
      <protection locked="0"/>
    </xf>
    <xf numFmtId="0" fontId="3" fillId="0" borderId="27" xfId="1" applyFont="1" applyBorder="1" applyAlignment="1" applyProtection="1">
      <alignment horizontal="center" vertical="center" wrapText="1"/>
      <protection locked="0"/>
    </xf>
    <xf numFmtId="0" fontId="3" fillId="0" borderId="26" xfId="1" applyFont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left" vertical="top"/>
    </xf>
    <xf numFmtId="0" fontId="3" fillId="2" borderId="0" xfId="1" applyFont="1" applyFill="1" applyAlignment="1" applyProtection="1">
      <alignment horizontal="left" vertical="top" wrapText="1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4" fillId="0" borderId="4" xfId="1" applyFont="1" applyBorder="1" applyAlignment="1" applyProtection="1">
      <alignment horizontal="left"/>
      <protection locked="0"/>
    </xf>
    <xf numFmtId="0" fontId="4" fillId="0" borderId="5" xfId="1" applyFont="1" applyBorder="1" applyAlignment="1" applyProtection="1">
      <alignment horizontal="left"/>
      <protection locked="0"/>
    </xf>
    <xf numFmtId="0" fontId="4" fillId="0" borderId="4" xfId="1" applyFont="1" applyBorder="1" applyAlignment="1" applyProtection="1">
      <alignment horizontal="left" vertical="top"/>
      <protection locked="0"/>
    </xf>
    <xf numFmtId="0" fontId="4" fillId="0" borderId="5" xfId="1" applyFont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>
      <alignment horizontal="left" vertical="top" wrapText="1"/>
    </xf>
    <xf numFmtId="0" fontId="10" fillId="2" borderId="32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</cellXfs>
  <cellStyles count="28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ส่วนที่ถูกเน้น1" xfId="8"/>
    <cellStyle name="20% - ส่วนที่ถูกเน้น1 2" xfId="9"/>
    <cellStyle name="20% - ส่วนที่ถูกเน้น1_BEx7" xfId="10"/>
    <cellStyle name="20% - ส่วนที่ถูกเน้น2" xfId="11"/>
    <cellStyle name="20% - ส่วนที่ถูกเน้น2 2" xfId="12"/>
    <cellStyle name="20% - ส่วนที่ถูกเน้น2_BEx7" xfId="13"/>
    <cellStyle name="20% - ส่วนที่ถูกเน้น3" xfId="14"/>
    <cellStyle name="20% - ส่วนที่ถูกเน้น3 2" xfId="15"/>
    <cellStyle name="20% - ส่วนที่ถูกเน้น3_BEx7" xfId="16"/>
    <cellStyle name="20% - ส่วนที่ถูกเน้น4" xfId="17"/>
    <cellStyle name="20% - ส่วนที่ถูกเน้น4 2" xfId="18"/>
    <cellStyle name="20% - ส่วนที่ถูกเน้น4_BEx7" xfId="19"/>
    <cellStyle name="20% - ส่วนที่ถูกเน้น5" xfId="20"/>
    <cellStyle name="20% - ส่วนที่ถูกเน้น5 2" xfId="21"/>
    <cellStyle name="20% - ส่วนที่ถูกเน้น5_BEx7" xfId="22"/>
    <cellStyle name="20% - ส่วนที่ถูกเน้น6" xfId="23"/>
    <cellStyle name="20% - ส่วนที่ถูกเน้น6 2" xfId="24"/>
    <cellStyle name="20% - ส่วนที่ถูกเน้น6_BEx7" xfId="25"/>
    <cellStyle name="40% - Accent1 2" xfId="26"/>
    <cellStyle name="40% - Accent2 2" xfId="27"/>
    <cellStyle name="40% - Accent3 2" xfId="28"/>
    <cellStyle name="40% - Accent4 2" xfId="29"/>
    <cellStyle name="40% - Accent5 2" xfId="30"/>
    <cellStyle name="40% - Accent6 2" xfId="31"/>
    <cellStyle name="40% - ส่วนที่ถูกเน้น1" xfId="32"/>
    <cellStyle name="40% - ส่วนที่ถูกเน้น1 2" xfId="33"/>
    <cellStyle name="40% - ส่วนที่ถูกเน้น1_BEx7" xfId="34"/>
    <cellStyle name="40% - ส่วนที่ถูกเน้น2" xfId="35"/>
    <cellStyle name="40% - ส่วนที่ถูกเน้น2 2" xfId="36"/>
    <cellStyle name="40% - ส่วนที่ถูกเน้น2_BEx7" xfId="37"/>
    <cellStyle name="40% - ส่วนที่ถูกเน้น3" xfId="38"/>
    <cellStyle name="40% - ส่วนที่ถูกเน้น3 2" xfId="39"/>
    <cellStyle name="40% - ส่วนที่ถูกเน้น3_BEx7" xfId="40"/>
    <cellStyle name="40% - ส่วนที่ถูกเน้น4" xfId="41"/>
    <cellStyle name="40% - ส่วนที่ถูกเน้น4 2" xfId="42"/>
    <cellStyle name="40% - ส่วนที่ถูกเน้น4_BEx7" xfId="43"/>
    <cellStyle name="40% - ส่วนที่ถูกเน้น5" xfId="44"/>
    <cellStyle name="40% - ส่วนที่ถูกเน้น5 2" xfId="45"/>
    <cellStyle name="40% - ส่วนที่ถูกเน้น5_BEx7" xfId="46"/>
    <cellStyle name="40% - ส่วนที่ถูกเน้น6" xfId="47"/>
    <cellStyle name="40% - ส่วนที่ถูกเน้น6 2" xfId="48"/>
    <cellStyle name="40% - ส่วนที่ถูกเน้น6_BEx7" xfId="4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60% - ส่วนที่ถูกเน้น1" xfId="56"/>
    <cellStyle name="60% - ส่วนที่ถูกเน้น1 2" xfId="57"/>
    <cellStyle name="60% - ส่วนที่ถูกเน้น1_BEx7" xfId="58"/>
    <cellStyle name="60% - ส่วนที่ถูกเน้น2" xfId="59"/>
    <cellStyle name="60% - ส่วนที่ถูกเน้น2 2" xfId="60"/>
    <cellStyle name="60% - ส่วนที่ถูกเน้น2_BEx7" xfId="61"/>
    <cellStyle name="60% - ส่วนที่ถูกเน้น3" xfId="62"/>
    <cellStyle name="60% - ส่วนที่ถูกเน้น3 2" xfId="63"/>
    <cellStyle name="60% - ส่วนที่ถูกเน้น3_BEx7" xfId="64"/>
    <cellStyle name="60% - ส่วนที่ถูกเน้น4" xfId="65"/>
    <cellStyle name="60% - ส่วนที่ถูกเน้น4 2" xfId="66"/>
    <cellStyle name="60% - ส่วนที่ถูกเน้น4_BEx7" xfId="67"/>
    <cellStyle name="60% - ส่วนที่ถูกเน้น5" xfId="68"/>
    <cellStyle name="60% - ส่วนที่ถูกเน้น5 2" xfId="69"/>
    <cellStyle name="60% - ส่วนที่ถูกเน้น5_BEx7" xfId="70"/>
    <cellStyle name="60% - ส่วนที่ถูกเน้น6" xfId="71"/>
    <cellStyle name="60% - ส่วนที่ถูกเน้น6 2" xfId="72"/>
    <cellStyle name="60% - ส่วนที่ถูกเน้น6_BEx7" xfId="73"/>
    <cellStyle name="Accent1 2" xfId="74"/>
    <cellStyle name="Accent2 2" xfId="75"/>
    <cellStyle name="Accent3 2" xfId="76"/>
    <cellStyle name="Accent4 2" xfId="77"/>
    <cellStyle name="Accent5 2" xfId="78"/>
    <cellStyle name="Accent6 2" xfId="79"/>
    <cellStyle name="Bad 2" xfId="80"/>
    <cellStyle name="Calculation 2" xfId="81"/>
    <cellStyle name="Check Cell 2" xfId="82"/>
    <cellStyle name="Comma 10" xfId="83"/>
    <cellStyle name="Comma 2" xfId="84"/>
    <cellStyle name="Comma 2 2" xfId="85"/>
    <cellStyle name="Comma 2 3" xfId="86"/>
    <cellStyle name="Comma 3" xfId="87"/>
    <cellStyle name="Comma 3 2" xfId="88"/>
    <cellStyle name="Comma 4" xfId="89"/>
    <cellStyle name="Comma 5" xfId="90"/>
    <cellStyle name="Comma 6" xfId="91"/>
    <cellStyle name="Comma 6 2" xfId="92"/>
    <cellStyle name="Comma 7" xfId="93"/>
    <cellStyle name="Comma 8" xfId="94"/>
    <cellStyle name="Comma 9" xfId="95"/>
    <cellStyle name="Explanatory Text 2" xfId="96"/>
    <cellStyle name="Good 2" xfId="97"/>
    <cellStyle name="Heading 1 2" xfId="98"/>
    <cellStyle name="Heading 2 2" xfId="99"/>
    <cellStyle name="Heading 3 2" xfId="100"/>
    <cellStyle name="Heading 4 2" xfId="101"/>
    <cellStyle name="Hyperlink 2" xfId="102"/>
    <cellStyle name="Input 2" xfId="103"/>
    <cellStyle name="Linked Cell 2" xfId="104"/>
    <cellStyle name="Neutral 2" xfId="105"/>
    <cellStyle name="Normal" xfId="0" builtinId="0"/>
    <cellStyle name="Normal 10" xfId="1"/>
    <cellStyle name="Normal 10 2" xfId="106"/>
    <cellStyle name="Normal 11" xfId="107"/>
    <cellStyle name="Normal 2" xfId="108"/>
    <cellStyle name="Normal 2 2" xfId="109"/>
    <cellStyle name="Normal 3" xfId="110"/>
    <cellStyle name="Normal 3 2" xfId="111"/>
    <cellStyle name="Normal 3 2 2" xfId="112"/>
    <cellStyle name="Normal 4" xfId="113"/>
    <cellStyle name="Normal 5" xfId="114"/>
    <cellStyle name="Normal 6" xfId="115"/>
    <cellStyle name="Normal 7" xfId="116"/>
    <cellStyle name="Normal 8" xfId="117"/>
    <cellStyle name="Normal 8 2" xfId="118"/>
    <cellStyle name="Normal 9" xfId="119"/>
    <cellStyle name="Note 2" xfId="120"/>
    <cellStyle name="Output 2" xfId="121"/>
    <cellStyle name="Percent 2" xfId="122"/>
    <cellStyle name="SAPBEXaggData" xfId="123"/>
    <cellStyle name="SAPBEXaggDataEmph" xfId="124"/>
    <cellStyle name="SAPBEXaggItem" xfId="125"/>
    <cellStyle name="SAPBEXaggItemX" xfId="126"/>
    <cellStyle name="SAPBEXchaText" xfId="127"/>
    <cellStyle name="SAPBEXchaText 2" xfId="128"/>
    <cellStyle name="SAPBEXchaText_BEx7" xfId="129"/>
    <cellStyle name="SAPBEXexcBad7" xfId="130"/>
    <cellStyle name="SAPBEXexcBad8" xfId="131"/>
    <cellStyle name="SAPBEXexcBad9" xfId="132"/>
    <cellStyle name="SAPBEXexcCritical4" xfId="133"/>
    <cellStyle name="SAPBEXexcCritical5" xfId="134"/>
    <cellStyle name="SAPBEXexcCritical6" xfId="135"/>
    <cellStyle name="SAPBEXexcGood1" xfId="136"/>
    <cellStyle name="SAPBEXexcGood2" xfId="137"/>
    <cellStyle name="SAPBEXexcGood3" xfId="138"/>
    <cellStyle name="SAPBEXfilterDrill" xfId="139"/>
    <cellStyle name="SAPBEXfilterItem" xfId="140"/>
    <cellStyle name="SAPBEXfilterText" xfId="141"/>
    <cellStyle name="SAPBEXformats" xfId="142"/>
    <cellStyle name="SAPBEXformats 2" xfId="143"/>
    <cellStyle name="SAPBEXformats_BEx7" xfId="144"/>
    <cellStyle name="SAPBEXheaderItem" xfId="145"/>
    <cellStyle name="SAPBEXheaderItem 2" xfId="146"/>
    <cellStyle name="SAPBEXheaderItem_1. MS-1.1 2552_220509" xfId="147"/>
    <cellStyle name="SAPBEXheaderText" xfId="148"/>
    <cellStyle name="SAPBEXheaderText 2" xfId="149"/>
    <cellStyle name="SAPBEXheaderText_1. MS-1.1 2552_220509" xfId="150"/>
    <cellStyle name="SAPBEXHLevel0" xfId="151"/>
    <cellStyle name="SAPBEXHLevel0 2" xfId="152"/>
    <cellStyle name="SAPBEXHLevel0_BEx7" xfId="153"/>
    <cellStyle name="SAPBEXHLevel0X" xfId="154"/>
    <cellStyle name="SAPBEXHLevel0X 2" xfId="155"/>
    <cellStyle name="SAPBEXHLevel0X_BEx7" xfId="156"/>
    <cellStyle name="SAPBEXHLevel1" xfId="157"/>
    <cellStyle name="SAPBEXHLevel1 2" xfId="158"/>
    <cellStyle name="SAPBEXHLevel1_BEx7" xfId="159"/>
    <cellStyle name="SAPBEXHLevel1X" xfId="160"/>
    <cellStyle name="SAPBEXHLevel1X 2" xfId="161"/>
    <cellStyle name="SAPBEXHLevel1X_BEx7" xfId="162"/>
    <cellStyle name="SAPBEXHLevel2" xfId="163"/>
    <cellStyle name="SAPBEXHLevel2 2" xfId="164"/>
    <cellStyle name="SAPBEXHLevel2_BEx7" xfId="165"/>
    <cellStyle name="SAPBEXHLevel2X" xfId="166"/>
    <cellStyle name="SAPBEXHLevel2X 2" xfId="167"/>
    <cellStyle name="SAPBEXHLevel2X_BEx7" xfId="168"/>
    <cellStyle name="SAPBEXHLevel3" xfId="169"/>
    <cellStyle name="SAPBEXHLevel3 2" xfId="170"/>
    <cellStyle name="SAPBEXHLevel3_BEx7" xfId="171"/>
    <cellStyle name="SAPBEXHLevel3X" xfId="172"/>
    <cellStyle name="SAPBEXHLevel3X 2" xfId="173"/>
    <cellStyle name="SAPBEXHLevel3X_BEx7" xfId="174"/>
    <cellStyle name="SAPBEXresData" xfId="175"/>
    <cellStyle name="SAPBEXresDataEmph" xfId="176"/>
    <cellStyle name="SAPBEXresItem" xfId="177"/>
    <cellStyle name="SAPBEXresItemX" xfId="178"/>
    <cellStyle name="SAPBEXstdData" xfId="179"/>
    <cellStyle name="SAPBEXstdDataEmph" xfId="180"/>
    <cellStyle name="SAPBEXstdItem" xfId="181"/>
    <cellStyle name="SAPBEXstdItem 2" xfId="182"/>
    <cellStyle name="SAPBEXstdItem_BEx7" xfId="183"/>
    <cellStyle name="SAPBEXstdItemX" xfId="184"/>
    <cellStyle name="SAPBEXstdItemX 2" xfId="185"/>
    <cellStyle name="SAPBEXstdItemX_BEx7" xfId="186"/>
    <cellStyle name="SAPBEXtitle" xfId="187"/>
    <cellStyle name="SAPBEXundefined" xfId="188"/>
    <cellStyle name="Style 1" xfId="189"/>
    <cellStyle name="Style 2" xfId="190"/>
    <cellStyle name="Style 3" xfId="191"/>
    <cellStyle name="Title 2" xfId="192"/>
    <cellStyle name="Total 2" xfId="193"/>
    <cellStyle name="Warning Text 2" xfId="194"/>
    <cellStyle name="การคำนวณ" xfId="195"/>
    <cellStyle name="การคำนวณ 2" xfId="196"/>
    <cellStyle name="การคำนวณ_BEx7" xfId="197"/>
    <cellStyle name="ข้อความเตือน" xfId="198"/>
    <cellStyle name="ข้อความเตือน 2" xfId="199"/>
    <cellStyle name="ข้อความเตือน_BEx7" xfId="200"/>
    <cellStyle name="ข้อความอธิบาย" xfId="201"/>
    <cellStyle name="ข้อความอธิบาย 2" xfId="202"/>
    <cellStyle name="ข้อความอธิบาย_BEx7" xfId="203"/>
    <cellStyle name="เครื่องหมายจุลภาค 2" xfId="204"/>
    <cellStyle name="เครื่องหมายจุลภาค 2 2" xfId="205"/>
    <cellStyle name="เครื่องหมายจุลภาค 3" xfId="206"/>
    <cellStyle name="เครื่องหมายจุลภาค 4" xfId="207"/>
    <cellStyle name="เครื่องหมายจุลภาค 5" xfId="208"/>
    <cellStyle name="เครื่องหมายจุลภาค_รายงานผลโครงการงปม. ไตรมาส 2 (สวพ)" xfId="209"/>
    <cellStyle name="ชื่อเรื่อง" xfId="210"/>
    <cellStyle name="ชื่อเรื่อง 2" xfId="211"/>
    <cellStyle name="ชื่อเรื่อง_BEx7" xfId="212"/>
    <cellStyle name="เซลล์ตรวจสอบ" xfId="213"/>
    <cellStyle name="เซลล์ตรวจสอบ 2" xfId="214"/>
    <cellStyle name="เซลล์ตรวจสอบ_BEx7" xfId="215"/>
    <cellStyle name="เซลล์ที่มีการเชื่อมโยง" xfId="216"/>
    <cellStyle name="เซลล์ที่มีการเชื่อมโยง 2" xfId="217"/>
    <cellStyle name="เซลล์ที่มีการเชื่อมโยง_BEx7" xfId="218"/>
    <cellStyle name="ดี" xfId="219"/>
    <cellStyle name="ดี 2" xfId="220"/>
    <cellStyle name="ดี_BEx7" xfId="221"/>
    <cellStyle name="ปกติ 11" xfId="222"/>
    <cellStyle name="ปกติ 11 2" xfId="223"/>
    <cellStyle name="ปกติ 11 2 2" xfId="224"/>
    <cellStyle name="ปกติ 11 2_06แผนปฏิบัติราชการประจำปี 55(เพื่อเข้าสภา)" xfId="225"/>
    <cellStyle name="ปกติ 11 3" xfId="226"/>
    <cellStyle name="ปกติ 2" xfId="227"/>
    <cellStyle name="ปกติ 2 2" xfId="228"/>
    <cellStyle name="ปกติ 2 3" xfId="229"/>
    <cellStyle name="ปกติ 3" xfId="230"/>
    <cellStyle name="ปกติ 4" xfId="231"/>
    <cellStyle name="ปกติ 5" xfId="232"/>
    <cellStyle name="ปกติ 5 2" xfId="233"/>
    <cellStyle name="ปกติ 5_06แผนปฏิบัติราชการประจำปี 55(เพื่อเข้าสภา)" xfId="234"/>
    <cellStyle name="ปกติ 7" xfId="235"/>
    <cellStyle name="ปกติ_เชื่อมโยงงบฯ52ภาพรวมอุดมฯ(ปรับตามเอกสารงบฯ)" xfId="236"/>
    <cellStyle name="ป้อนค่า" xfId="237"/>
    <cellStyle name="ป้อนค่า 2" xfId="238"/>
    <cellStyle name="ป้อนค่า_BEx7" xfId="239"/>
    <cellStyle name="ปานกลาง" xfId="240"/>
    <cellStyle name="ปานกลาง 2" xfId="241"/>
    <cellStyle name="ปานกลาง_BEx7" xfId="242"/>
    <cellStyle name="เปอร์เซ็นต์ 2" xfId="243"/>
    <cellStyle name="เปอร์เซ็นต์ 3" xfId="244"/>
    <cellStyle name="เปอร์เซ็นต์ 4" xfId="245"/>
    <cellStyle name="ผลรวม" xfId="246"/>
    <cellStyle name="ผลรวม 2" xfId="247"/>
    <cellStyle name="ผลรวม_BEx7" xfId="248"/>
    <cellStyle name="แย่" xfId="249"/>
    <cellStyle name="แย่ 2" xfId="250"/>
    <cellStyle name="แย่_BEx7" xfId="251"/>
    <cellStyle name="ส่วนที่ถูกเน้น1" xfId="252"/>
    <cellStyle name="ส่วนที่ถูกเน้น1 2" xfId="253"/>
    <cellStyle name="ส่วนที่ถูกเน้น1_BEx7" xfId="254"/>
    <cellStyle name="ส่วนที่ถูกเน้น2" xfId="255"/>
    <cellStyle name="ส่วนที่ถูกเน้น2 2" xfId="256"/>
    <cellStyle name="ส่วนที่ถูกเน้น2_BEx7" xfId="257"/>
    <cellStyle name="ส่วนที่ถูกเน้น3" xfId="258"/>
    <cellStyle name="ส่วนที่ถูกเน้น3 2" xfId="259"/>
    <cellStyle name="ส่วนที่ถูกเน้น3_BEx7" xfId="260"/>
    <cellStyle name="ส่วนที่ถูกเน้น4" xfId="261"/>
    <cellStyle name="ส่วนที่ถูกเน้น4 2" xfId="262"/>
    <cellStyle name="ส่วนที่ถูกเน้น4_BEx7" xfId="263"/>
    <cellStyle name="ส่วนที่ถูกเน้น5" xfId="264"/>
    <cellStyle name="ส่วนที่ถูกเน้น5 2" xfId="265"/>
    <cellStyle name="ส่วนที่ถูกเน้น5_BEx7" xfId="266"/>
    <cellStyle name="ส่วนที่ถูกเน้น6" xfId="267"/>
    <cellStyle name="ส่วนที่ถูกเน้น6 2" xfId="268"/>
    <cellStyle name="ส่วนที่ถูกเน้น6_BEx7" xfId="269"/>
    <cellStyle name="แสดงผล" xfId="270"/>
    <cellStyle name="แสดงผล 2" xfId="271"/>
    <cellStyle name="แสดงผล_BEx7" xfId="272"/>
    <cellStyle name="หมายเหตุ" xfId="273"/>
    <cellStyle name="หมายเหตุ 2" xfId="274"/>
    <cellStyle name="หมายเหตุ_BEx7" xfId="275"/>
    <cellStyle name="หัวเรื่อง 1" xfId="276"/>
    <cellStyle name="หัวเรื่อง 1 2" xfId="277"/>
    <cellStyle name="หัวเรื่อง 1_BEx7" xfId="278"/>
    <cellStyle name="หัวเรื่อง 2" xfId="279"/>
    <cellStyle name="หัวเรื่อง 2 2" xfId="280"/>
    <cellStyle name="หัวเรื่อง 2_BEx7" xfId="281"/>
    <cellStyle name="หัวเรื่อง 3" xfId="282"/>
    <cellStyle name="หัวเรื่อง 3 2" xfId="283"/>
    <cellStyle name="หัวเรื่อง 3_BEx7" xfId="284"/>
    <cellStyle name="หัวเรื่อง 4" xfId="285"/>
    <cellStyle name="หัวเรื่อง 4 2" xfId="286"/>
    <cellStyle name="หัวเรื่อง 4_BEx7" xfId="2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0"/>
  <sheetViews>
    <sheetView tabSelected="1" zoomScale="80" zoomScaleNormal="80" workbookViewId="0">
      <pane xSplit="4" ySplit="11" topLeftCell="E12" activePane="bottomRight" state="frozen"/>
      <selection activeCell="B3" sqref="B3"/>
      <selection pane="topRight" activeCell="B3" sqref="B3"/>
      <selection pane="bottomLeft" activeCell="B3" sqref="B3"/>
      <selection pane="bottomRight" activeCell="A3" sqref="A3"/>
    </sheetView>
  </sheetViews>
  <sheetFormatPr defaultRowHeight="21"/>
  <cols>
    <col min="1" max="1" width="4.5" style="3" customWidth="1"/>
    <col min="2" max="2" width="12.375" style="3" customWidth="1"/>
    <col min="3" max="4" width="15.25" style="3" customWidth="1"/>
    <col min="5" max="5" width="9.375" style="3" customWidth="1"/>
    <col min="6" max="6" width="8.5" style="3" customWidth="1"/>
    <col min="7" max="7" width="9" style="3" customWidth="1"/>
    <col min="8" max="8" width="9.5" style="3" customWidth="1"/>
    <col min="9" max="9" width="6.375" style="3" customWidth="1"/>
    <col min="10" max="10" width="16.5" style="3" customWidth="1"/>
    <col min="11" max="13" width="15.125" style="3" customWidth="1"/>
    <col min="14" max="14" width="15.125" style="25" customWidth="1"/>
    <col min="15" max="15" width="12" style="36" customWidth="1"/>
    <col min="16" max="16" width="12.25" style="36" customWidth="1"/>
    <col min="17" max="17" width="11" style="46" customWidth="1"/>
    <col min="18" max="18" width="9.625" style="3" customWidth="1"/>
    <col min="19" max="19" width="1.5" style="3" customWidth="1"/>
    <col min="21" max="21" width="6.75" customWidth="1"/>
    <col min="22" max="22" width="7" customWidth="1"/>
  </cols>
  <sheetData>
    <row r="1" spans="1:35" ht="93.75" customHeight="1" thickBo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2" t="s">
        <v>95</v>
      </c>
      <c r="Q1" s="62"/>
      <c r="R1" s="63"/>
      <c r="S1" s="40"/>
      <c r="T1" s="51" t="s">
        <v>17</v>
      </c>
      <c r="U1" s="51"/>
      <c r="V1" s="52">
        <f>+COUNTIF(Q12:Q100,"การนำไปใช้ประโยชน์ภายในระยะเวลา 1 ปี")</f>
        <v>0</v>
      </c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21.75" thickBot="1">
      <c r="A2" s="4"/>
      <c r="B2" s="4"/>
      <c r="C2" s="4"/>
      <c r="D2" s="4"/>
      <c r="E2" s="4"/>
      <c r="F2" s="50" t="s">
        <v>18</v>
      </c>
      <c r="G2" s="50"/>
      <c r="H2" s="50"/>
      <c r="I2" s="50"/>
      <c r="J2" s="50"/>
      <c r="K2" s="50"/>
      <c r="L2" s="50"/>
      <c r="M2" s="50"/>
      <c r="N2" s="50"/>
      <c r="O2" s="4"/>
      <c r="P2" s="55" t="s">
        <v>1</v>
      </c>
      <c r="Q2" s="55"/>
      <c r="R2" s="56" t="s">
        <v>2</v>
      </c>
      <c r="S2" s="41"/>
      <c r="T2" s="51"/>
      <c r="U2" s="51"/>
      <c r="V2" s="53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ht="46.5" customHeight="1" thickBot="1">
      <c r="A3" s="4" t="s">
        <v>19</v>
      </c>
      <c r="B3" s="6"/>
      <c r="C3" s="6"/>
      <c r="D3" s="6"/>
      <c r="E3" s="6"/>
      <c r="F3" s="50"/>
      <c r="G3" s="50"/>
      <c r="H3" s="50"/>
      <c r="I3" s="50"/>
      <c r="J3" s="50"/>
      <c r="K3" s="50"/>
      <c r="L3" s="50"/>
      <c r="M3" s="50"/>
      <c r="N3" s="50"/>
      <c r="O3" s="6"/>
      <c r="P3" s="55"/>
      <c r="Q3" s="55"/>
      <c r="R3" s="57"/>
      <c r="S3" s="41"/>
      <c r="T3" s="51" t="s">
        <v>20</v>
      </c>
      <c r="U3" s="51"/>
      <c r="V3" s="54">
        <f>+COUNTIF(Q14:Q102,"การนำไปใช้ประโยชน์")</f>
        <v>89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21.75" thickBot="1">
      <c r="A4" s="6"/>
      <c r="B4" s="1"/>
      <c r="C4" s="1"/>
      <c r="D4" s="1"/>
      <c r="E4" s="1"/>
      <c r="F4" s="50"/>
      <c r="G4" s="50"/>
      <c r="H4" s="50"/>
      <c r="I4" s="50"/>
      <c r="J4" s="50"/>
      <c r="K4" s="50"/>
      <c r="L4" s="50"/>
      <c r="M4" s="50"/>
      <c r="N4" s="50"/>
      <c r="O4" s="1"/>
      <c r="P4" s="58" t="s">
        <v>3</v>
      </c>
      <c r="Q4" s="59"/>
      <c r="R4" s="7">
        <f>+COUNTIF($E$12:$E$100,"/")</f>
        <v>0</v>
      </c>
      <c r="S4" s="42"/>
      <c r="T4" s="51"/>
      <c r="U4" s="51"/>
      <c r="V4" s="54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45" customHeight="1" thickBot="1">
      <c r="A5" s="6"/>
      <c r="B5" s="1"/>
      <c r="C5" s="12" t="s">
        <v>21</v>
      </c>
      <c r="D5" s="8"/>
      <c r="E5" s="4"/>
      <c r="F5" s="50" t="s">
        <v>22</v>
      </c>
      <c r="G5" s="50"/>
      <c r="H5" s="50"/>
      <c r="I5" s="50"/>
      <c r="J5" s="50"/>
      <c r="K5" s="50"/>
      <c r="L5" s="50"/>
      <c r="M5" s="50"/>
      <c r="N5" s="50"/>
      <c r="O5" s="1"/>
      <c r="P5" s="60" t="s">
        <v>4</v>
      </c>
      <c r="Q5" s="61"/>
      <c r="R5" s="44">
        <f>+COUNTIF($F$12:$F$100,"/")</f>
        <v>0</v>
      </c>
      <c r="S5" s="43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30.75" customHeight="1" thickBot="1">
      <c r="A6" s="6"/>
      <c r="B6" s="1"/>
      <c r="C6" s="12" t="s">
        <v>5</v>
      </c>
      <c r="D6" s="13"/>
      <c r="E6" s="4"/>
      <c r="F6" s="5" t="s">
        <v>23</v>
      </c>
      <c r="G6" s="5"/>
      <c r="H6" s="5"/>
      <c r="I6" s="5"/>
      <c r="J6" s="5"/>
      <c r="K6" s="5"/>
      <c r="L6" s="2"/>
      <c r="M6" s="2"/>
      <c r="N6" s="5"/>
      <c r="O6" s="4"/>
      <c r="P6" s="58" t="s">
        <v>6</v>
      </c>
      <c r="Q6" s="59"/>
      <c r="R6" s="7">
        <f>+COUNTIF($G$12:$G$100,"/")</f>
        <v>0</v>
      </c>
      <c r="S6" s="42"/>
      <c r="T6" s="67" t="s">
        <v>24</v>
      </c>
      <c r="U6" s="67"/>
      <c r="V6" s="67"/>
      <c r="W6" s="45">
        <f>+COUNTIF($K$12:$K$100,"การใช้ประโยชน์เชิงวิชาการ")</f>
        <v>0</v>
      </c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51.75" customHeight="1" thickBot="1">
      <c r="A7" s="4"/>
      <c r="B7" s="4"/>
      <c r="C7" s="12" t="s">
        <v>7</v>
      </c>
      <c r="D7" s="14"/>
      <c r="E7" s="4"/>
      <c r="F7" s="4"/>
      <c r="G7" s="4"/>
      <c r="H7" s="4"/>
      <c r="I7" s="4"/>
      <c r="J7" s="4"/>
      <c r="K7" s="15"/>
      <c r="L7" s="16"/>
      <c r="M7" s="16"/>
      <c r="N7" s="15"/>
      <c r="O7" s="9"/>
      <c r="P7" s="70" t="s">
        <v>8</v>
      </c>
      <c r="Q7" s="71"/>
      <c r="R7" s="7">
        <f>+COUNTIF($H$12:$H$100,"/")</f>
        <v>0</v>
      </c>
      <c r="S7" s="42"/>
      <c r="T7" s="74" t="s">
        <v>25</v>
      </c>
      <c r="U7" s="75"/>
      <c r="V7" s="76"/>
      <c r="W7" s="45">
        <f>+COUNTIF($K$13:$K$101,"การใช้ประโยชน์ในเชิงสาธารณะ")</f>
        <v>0</v>
      </c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71.25" customHeight="1" thickBot="1">
      <c r="A8" s="4"/>
      <c r="B8" s="4"/>
      <c r="C8" s="4"/>
      <c r="D8" s="12"/>
      <c r="E8" s="4"/>
      <c r="F8" s="68" t="s">
        <v>26</v>
      </c>
      <c r="G8" s="69"/>
      <c r="H8" s="69"/>
      <c r="I8" s="69"/>
      <c r="J8" s="69"/>
      <c r="K8" s="69"/>
      <c r="L8" s="16"/>
      <c r="M8" s="16"/>
      <c r="N8" s="15"/>
      <c r="O8" s="1"/>
      <c r="P8" s="72" t="s">
        <v>16</v>
      </c>
      <c r="Q8" s="73"/>
      <c r="R8" s="44">
        <f>+COUNTIF($I$12:$I$100,"/")</f>
        <v>0</v>
      </c>
      <c r="S8" s="4"/>
      <c r="T8" s="67" t="s">
        <v>27</v>
      </c>
      <c r="U8" s="67"/>
      <c r="V8" s="67"/>
      <c r="W8" s="45">
        <f>+COUNTIF($K$14:$K$102,"การใช้ประโยชน์ในเชิงพาณิชย์")</f>
        <v>0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>
      <c r="A9" s="9"/>
      <c r="B9" s="9"/>
      <c r="C9" s="9"/>
      <c r="D9" s="9"/>
      <c r="F9" s="10" t="s">
        <v>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36" customHeight="1">
      <c r="A10" s="64" t="s">
        <v>10</v>
      </c>
      <c r="B10" s="64" t="s">
        <v>92</v>
      </c>
      <c r="C10" s="64" t="s">
        <v>86</v>
      </c>
      <c r="D10" s="64" t="s">
        <v>11</v>
      </c>
      <c r="E10" s="64" t="s">
        <v>12</v>
      </c>
      <c r="F10" s="64"/>
      <c r="G10" s="64"/>
      <c r="H10" s="64"/>
      <c r="I10" s="64"/>
      <c r="J10" s="65" t="s">
        <v>96</v>
      </c>
      <c r="K10" s="64" t="s">
        <v>20</v>
      </c>
      <c r="L10" s="64"/>
      <c r="M10" s="64"/>
      <c r="N10" s="64"/>
      <c r="O10" s="64" t="s">
        <v>73</v>
      </c>
      <c r="P10" s="64"/>
      <c r="Q10" s="17"/>
      <c r="R10" s="17"/>
      <c r="S10" s="17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12.5" customHeight="1">
      <c r="A11" s="64"/>
      <c r="B11" s="64"/>
      <c r="C11" s="64"/>
      <c r="D11" s="64"/>
      <c r="E11" s="38" t="s">
        <v>13</v>
      </c>
      <c r="F11" s="38" t="s">
        <v>14</v>
      </c>
      <c r="G11" s="38" t="s">
        <v>15</v>
      </c>
      <c r="H11" s="38" t="s">
        <v>8</v>
      </c>
      <c r="I11" s="38" t="s">
        <v>16</v>
      </c>
      <c r="J11" s="66"/>
      <c r="K11" s="39" t="s">
        <v>93</v>
      </c>
      <c r="L11" s="39" t="s">
        <v>72</v>
      </c>
      <c r="M11" s="39" t="s">
        <v>94</v>
      </c>
      <c r="N11" s="37" t="s">
        <v>97</v>
      </c>
      <c r="O11" s="37" t="s">
        <v>74</v>
      </c>
      <c r="P11" s="37" t="s">
        <v>75</v>
      </c>
      <c r="Q11" s="17"/>
      <c r="R11" s="17"/>
      <c r="S11" s="17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>
      <c r="A12" s="18">
        <v>1</v>
      </c>
      <c r="B12" s="18"/>
      <c r="C12" s="32"/>
      <c r="D12" s="18"/>
      <c r="E12" s="18"/>
      <c r="F12" s="18"/>
      <c r="G12" s="18"/>
      <c r="H12" s="18"/>
      <c r="I12" s="18"/>
      <c r="J12" s="47"/>
      <c r="K12" s="18"/>
      <c r="L12" s="32"/>
      <c r="M12" s="32"/>
      <c r="N12" s="48"/>
      <c r="O12" s="29"/>
      <c r="P12" s="29"/>
      <c r="Q12" s="49" t="str">
        <f>+IF($J$12:$J$1000&gt;=2558,"การนำไปใช้ประโยชน์ภายในระยะเวลา 1 ปี","การนำไปใช้ประโยชน์")</f>
        <v>การนำไปใช้ประโยชน์</v>
      </c>
      <c r="R12" s="20"/>
      <c r="S12" s="20"/>
    </row>
    <row r="13" spans="1:35">
      <c r="A13" s="18">
        <v>2</v>
      </c>
      <c r="B13" s="18"/>
      <c r="C13" s="32"/>
      <c r="D13" s="18"/>
      <c r="E13" s="18"/>
      <c r="F13" s="18"/>
      <c r="G13" s="18"/>
      <c r="H13" s="18"/>
      <c r="I13" s="18"/>
      <c r="J13" s="47"/>
      <c r="K13" s="18"/>
      <c r="L13" s="32"/>
      <c r="M13" s="32"/>
      <c r="N13" s="48"/>
      <c r="O13" s="29"/>
      <c r="P13" s="29"/>
      <c r="Q13" s="49" t="str">
        <f t="shared" ref="Q13:Q76" si="0">+IF($J$12:$J$1000&gt;=2558,"การนำไปใช้ประโยชน์ภายในระยะเวลา 1 ปี","การนำไปใช้ประโยชน์")</f>
        <v>การนำไปใช้ประโยชน์</v>
      </c>
      <c r="R13" s="20"/>
      <c r="S13" s="20"/>
    </row>
    <row r="14" spans="1:35">
      <c r="A14" s="18">
        <v>3</v>
      </c>
      <c r="B14" s="18"/>
      <c r="C14" s="32"/>
      <c r="D14" s="18"/>
      <c r="E14" s="18"/>
      <c r="F14" s="18"/>
      <c r="G14" s="18"/>
      <c r="H14" s="18"/>
      <c r="I14" s="18"/>
      <c r="J14" s="47"/>
      <c r="K14" s="18"/>
      <c r="L14" s="32"/>
      <c r="M14" s="32"/>
      <c r="N14" s="48"/>
      <c r="O14" s="29"/>
      <c r="P14" s="29"/>
      <c r="Q14" s="49" t="str">
        <f t="shared" si="0"/>
        <v>การนำไปใช้ประโยชน์</v>
      </c>
      <c r="R14" s="20"/>
      <c r="S14" s="20"/>
    </row>
    <row r="15" spans="1:35">
      <c r="A15" s="18">
        <v>4</v>
      </c>
      <c r="B15" s="18"/>
      <c r="C15" s="32"/>
      <c r="D15" s="18"/>
      <c r="E15" s="18"/>
      <c r="F15" s="18"/>
      <c r="G15" s="18"/>
      <c r="H15" s="18"/>
      <c r="I15" s="18"/>
      <c r="J15" s="32"/>
      <c r="K15" s="18"/>
      <c r="L15" s="32"/>
      <c r="M15" s="32"/>
      <c r="N15" s="19"/>
      <c r="O15" s="29"/>
      <c r="P15" s="29"/>
      <c r="Q15" s="49" t="str">
        <f t="shared" si="0"/>
        <v>การนำไปใช้ประโยชน์</v>
      </c>
      <c r="R15" s="20"/>
      <c r="S15" s="20"/>
    </row>
    <row r="16" spans="1:35">
      <c r="A16" s="18">
        <v>5</v>
      </c>
      <c r="B16" s="18"/>
      <c r="C16" s="32"/>
      <c r="D16" s="18"/>
      <c r="E16" s="18"/>
      <c r="F16" s="18"/>
      <c r="G16" s="18"/>
      <c r="H16" s="18"/>
      <c r="I16" s="18"/>
      <c r="J16" s="32"/>
      <c r="K16" s="18"/>
      <c r="L16" s="32"/>
      <c r="M16" s="32"/>
      <c r="N16" s="19"/>
      <c r="O16" s="29"/>
      <c r="P16" s="29"/>
      <c r="Q16" s="49" t="str">
        <f t="shared" si="0"/>
        <v>การนำไปใช้ประโยชน์</v>
      </c>
      <c r="R16" s="20"/>
      <c r="S16" s="20"/>
    </row>
    <row r="17" spans="1:19">
      <c r="A17" s="18">
        <v>6</v>
      </c>
      <c r="B17" s="21"/>
      <c r="C17" s="33"/>
      <c r="D17" s="21"/>
      <c r="E17" s="18"/>
      <c r="F17" s="18"/>
      <c r="G17" s="18"/>
      <c r="H17" s="18"/>
      <c r="I17" s="18"/>
      <c r="J17" s="32"/>
      <c r="K17" s="21"/>
      <c r="L17" s="33"/>
      <c r="M17" s="33"/>
      <c r="N17" s="22"/>
      <c r="O17" s="29"/>
      <c r="P17" s="29"/>
      <c r="Q17" s="49" t="str">
        <f t="shared" si="0"/>
        <v>การนำไปใช้ประโยชน์</v>
      </c>
      <c r="R17" s="23"/>
      <c r="S17" s="23"/>
    </row>
    <row r="18" spans="1:19">
      <c r="A18" s="18">
        <v>7</v>
      </c>
      <c r="B18" s="18"/>
      <c r="C18" s="32"/>
      <c r="D18" s="18"/>
      <c r="E18" s="18"/>
      <c r="F18" s="18"/>
      <c r="G18" s="18"/>
      <c r="H18" s="18"/>
      <c r="I18" s="18"/>
      <c r="J18" s="32"/>
      <c r="K18" s="18"/>
      <c r="L18" s="32"/>
      <c r="M18" s="32"/>
      <c r="N18" s="19"/>
      <c r="O18" s="29"/>
      <c r="P18" s="29"/>
      <c r="Q18" s="49" t="str">
        <f t="shared" si="0"/>
        <v>การนำไปใช้ประโยชน์</v>
      </c>
      <c r="R18" s="20"/>
      <c r="S18" s="20"/>
    </row>
    <row r="19" spans="1:19">
      <c r="A19" s="18">
        <v>8</v>
      </c>
      <c r="B19" s="21"/>
      <c r="C19" s="33"/>
      <c r="D19" s="21"/>
      <c r="E19" s="21"/>
      <c r="F19" s="21"/>
      <c r="G19" s="21"/>
      <c r="H19" s="21"/>
      <c r="I19" s="21"/>
      <c r="J19" s="33"/>
      <c r="K19" s="18"/>
      <c r="L19" s="32"/>
      <c r="M19" s="32"/>
      <c r="N19" s="22"/>
      <c r="O19" s="29"/>
      <c r="P19" s="29"/>
      <c r="Q19" s="49" t="str">
        <f t="shared" si="0"/>
        <v>การนำไปใช้ประโยชน์</v>
      </c>
      <c r="R19" s="20"/>
      <c r="S19" s="20"/>
    </row>
    <row r="20" spans="1:19">
      <c r="A20" s="18">
        <v>9</v>
      </c>
      <c r="B20" s="18"/>
      <c r="C20" s="32"/>
      <c r="D20" s="18"/>
      <c r="E20" s="18"/>
      <c r="F20" s="18"/>
      <c r="G20" s="18"/>
      <c r="H20" s="18"/>
      <c r="I20" s="18"/>
      <c r="J20" s="32"/>
      <c r="K20" s="18"/>
      <c r="L20" s="32"/>
      <c r="M20" s="32"/>
      <c r="N20" s="19"/>
      <c r="O20" s="29"/>
      <c r="P20" s="29"/>
      <c r="Q20" s="49" t="str">
        <f t="shared" si="0"/>
        <v>การนำไปใช้ประโยชน์</v>
      </c>
      <c r="R20" s="20"/>
      <c r="S20" s="20"/>
    </row>
    <row r="21" spans="1:19">
      <c r="A21" s="18">
        <v>10</v>
      </c>
      <c r="B21" s="21"/>
      <c r="C21" s="33"/>
      <c r="D21" s="21"/>
      <c r="E21" s="21"/>
      <c r="F21" s="21"/>
      <c r="G21" s="21"/>
      <c r="H21" s="21"/>
      <c r="I21" s="21"/>
      <c r="J21" s="33"/>
      <c r="K21" s="18"/>
      <c r="L21" s="32"/>
      <c r="M21" s="32"/>
      <c r="N21" s="22"/>
      <c r="O21" s="29"/>
      <c r="P21" s="29"/>
      <c r="Q21" s="49" t="str">
        <f t="shared" si="0"/>
        <v>การนำไปใช้ประโยชน์</v>
      </c>
      <c r="R21" s="20"/>
      <c r="S21" s="20"/>
    </row>
    <row r="22" spans="1:19">
      <c r="Q22" s="49" t="str">
        <f t="shared" si="0"/>
        <v>การนำไปใช้ประโยชน์</v>
      </c>
    </row>
    <row r="23" spans="1:19">
      <c r="Q23" s="49" t="str">
        <f t="shared" si="0"/>
        <v>การนำไปใช้ประโยชน์</v>
      </c>
    </row>
    <row r="24" spans="1:19">
      <c r="D24" s="24"/>
      <c r="Q24" s="49" t="str">
        <f t="shared" si="0"/>
        <v>การนำไปใช้ประโยชน์</v>
      </c>
    </row>
    <row r="25" spans="1:19">
      <c r="Q25" s="49" t="str">
        <f t="shared" si="0"/>
        <v>การนำไปใช้ประโยชน์</v>
      </c>
    </row>
    <row r="26" spans="1:19">
      <c r="Q26" s="49" t="str">
        <f t="shared" si="0"/>
        <v>การนำไปใช้ประโยชน์</v>
      </c>
    </row>
    <row r="27" spans="1:19">
      <c r="Q27" s="49" t="str">
        <f t="shared" si="0"/>
        <v>การนำไปใช้ประโยชน์</v>
      </c>
    </row>
    <row r="28" spans="1:19">
      <c r="Q28" s="49" t="str">
        <f t="shared" si="0"/>
        <v>การนำไปใช้ประโยชน์</v>
      </c>
    </row>
    <row r="29" spans="1:19">
      <c r="Q29" s="49" t="str">
        <f t="shared" si="0"/>
        <v>การนำไปใช้ประโยชน์</v>
      </c>
    </row>
    <row r="30" spans="1:19">
      <c r="Q30" s="49" t="str">
        <f t="shared" si="0"/>
        <v>การนำไปใช้ประโยชน์</v>
      </c>
    </row>
    <row r="31" spans="1:19">
      <c r="Q31" s="49" t="str">
        <f t="shared" si="0"/>
        <v>การนำไปใช้ประโยชน์</v>
      </c>
    </row>
    <row r="32" spans="1:19">
      <c r="Q32" s="49" t="str">
        <f t="shared" si="0"/>
        <v>การนำไปใช้ประโยชน์</v>
      </c>
    </row>
    <row r="33" spans="17:17">
      <c r="Q33" s="49" t="str">
        <f t="shared" si="0"/>
        <v>การนำไปใช้ประโยชน์</v>
      </c>
    </row>
    <row r="34" spans="17:17">
      <c r="Q34" s="49" t="str">
        <f t="shared" si="0"/>
        <v>การนำไปใช้ประโยชน์</v>
      </c>
    </row>
    <row r="35" spans="17:17">
      <c r="Q35" s="49" t="str">
        <f t="shared" si="0"/>
        <v>การนำไปใช้ประโยชน์</v>
      </c>
    </row>
    <row r="36" spans="17:17">
      <c r="Q36" s="49" t="str">
        <f t="shared" si="0"/>
        <v>การนำไปใช้ประโยชน์</v>
      </c>
    </row>
    <row r="37" spans="17:17">
      <c r="Q37" s="49" t="str">
        <f t="shared" si="0"/>
        <v>การนำไปใช้ประโยชน์</v>
      </c>
    </row>
    <row r="38" spans="17:17">
      <c r="Q38" s="49" t="str">
        <f t="shared" si="0"/>
        <v>การนำไปใช้ประโยชน์</v>
      </c>
    </row>
    <row r="39" spans="17:17">
      <c r="Q39" s="49" t="str">
        <f t="shared" si="0"/>
        <v>การนำไปใช้ประโยชน์</v>
      </c>
    </row>
    <row r="40" spans="17:17">
      <c r="Q40" s="49" t="str">
        <f t="shared" si="0"/>
        <v>การนำไปใช้ประโยชน์</v>
      </c>
    </row>
    <row r="41" spans="17:17">
      <c r="Q41" s="49" t="str">
        <f t="shared" si="0"/>
        <v>การนำไปใช้ประโยชน์</v>
      </c>
    </row>
    <row r="42" spans="17:17">
      <c r="Q42" s="49" t="str">
        <f t="shared" si="0"/>
        <v>การนำไปใช้ประโยชน์</v>
      </c>
    </row>
    <row r="43" spans="17:17">
      <c r="Q43" s="49" t="str">
        <f t="shared" si="0"/>
        <v>การนำไปใช้ประโยชน์</v>
      </c>
    </row>
    <row r="44" spans="17:17">
      <c r="Q44" s="49" t="str">
        <f t="shared" si="0"/>
        <v>การนำไปใช้ประโยชน์</v>
      </c>
    </row>
    <row r="45" spans="17:17">
      <c r="Q45" s="49" t="str">
        <f t="shared" si="0"/>
        <v>การนำไปใช้ประโยชน์</v>
      </c>
    </row>
    <row r="46" spans="17:17">
      <c r="Q46" s="49" t="str">
        <f t="shared" si="0"/>
        <v>การนำไปใช้ประโยชน์</v>
      </c>
    </row>
    <row r="47" spans="17:17">
      <c r="Q47" s="49" t="str">
        <f t="shared" si="0"/>
        <v>การนำไปใช้ประโยชน์</v>
      </c>
    </row>
    <row r="48" spans="17:17">
      <c r="Q48" s="49" t="str">
        <f t="shared" si="0"/>
        <v>การนำไปใช้ประโยชน์</v>
      </c>
    </row>
    <row r="49" spans="17:17">
      <c r="Q49" s="49" t="str">
        <f t="shared" si="0"/>
        <v>การนำไปใช้ประโยชน์</v>
      </c>
    </row>
    <row r="50" spans="17:17">
      <c r="Q50" s="49" t="str">
        <f t="shared" si="0"/>
        <v>การนำไปใช้ประโยชน์</v>
      </c>
    </row>
    <row r="51" spans="17:17">
      <c r="Q51" s="49" t="str">
        <f t="shared" si="0"/>
        <v>การนำไปใช้ประโยชน์</v>
      </c>
    </row>
    <row r="52" spans="17:17">
      <c r="Q52" s="49" t="str">
        <f t="shared" si="0"/>
        <v>การนำไปใช้ประโยชน์</v>
      </c>
    </row>
    <row r="53" spans="17:17">
      <c r="Q53" s="49" t="str">
        <f t="shared" si="0"/>
        <v>การนำไปใช้ประโยชน์</v>
      </c>
    </row>
    <row r="54" spans="17:17">
      <c r="Q54" s="49" t="str">
        <f t="shared" si="0"/>
        <v>การนำไปใช้ประโยชน์</v>
      </c>
    </row>
    <row r="55" spans="17:17">
      <c r="Q55" s="49" t="str">
        <f t="shared" si="0"/>
        <v>การนำไปใช้ประโยชน์</v>
      </c>
    </row>
    <row r="56" spans="17:17">
      <c r="Q56" s="49" t="str">
        <f t="shared" si="0"/>
        <v>การนำไปใช้ประโยชน์</v>
      </c>
    </row>
    <row r="57" spans="17:17">
      <c r="Q57" s="49" t="str">
        <f t="shared" si="0"/>
        <v>การนำไปใช้ประโยชน์</v>
      </c>
    </row>
    <row r="58" spans="17:17">
      <c r="Q58" s="49" t="str">
        <f t="shared" si="0"/>
        <v>การนำไปใช้ประโยชน์</v>
      </c>
    </row>
    <row r="59" spans="17:17">
      <c r="Q59" s="49" t="str">
        <f t="shared" si="0"/>
        <v>การนำไปใช้ประโยชน์</v>
      </c>
    </row>
    <row r="60" spans="17:17">
      <c r="Q60" s="49" t="str">
        <f t="shared" si="0"/>
        <v>การนำไปใช้ประโยชน์</v>
      </c>
    </row>
    <row r="61" spans="17:17">
      <c r="Q61" s="49" t="str">
        <f t="shared" si="0"/>
        <v>การนำไปใช้ประโยชน์</v>
      </c>
    </row>
    <row r="62" spans="17:17">
      <c r="Q62" s="49" t="str">
        <f t="shared" si="0"/>
        <v>การนำไปใช้ประโยชน์</v>
      </c>
    </row>
    <row r="63" spans="17:17">
      <c r="Q63" s="49" t="str">
        <f t="shared" si="0"/>
        <v>การนำไปใช้ประโยชน์</v>
      </c>
    </row>
    <row r="64" spans="17:17">
      <c r="Q64" s="49" t="str">
        <f t="shared" si="0"/>
        <v>การนำไปใช้ประโยชน์</v>
      </c>
    </row>
    <row r="65" spans="17:17">
      <c r="Q65" s="49" t="str">
        <f t="shared" si="0"/>
        <v>การนำไปใช้ประโยชน์</v>
      </c>
    </row>
    <row r="66" spans="17:17">
      <c r="Q66" s="49" t="str">
        <f t="shared" si="0"/>
        <v>การนำไปใช้ประโยชน์</v>
      </c>
    </row>
    <row r="67" spans="17:17">
      <c r="Q67" s="49" t="str">
        <f t="shared" si="0"/>
        <v>การนำไปใช้ประโยชน์</v>
      </c>
    </row>
    <row r="68" spans="17:17">
      <c r="Q68" s="49" t="str">
        <f t="shared" si="0"/>
        <v>การนำไปใช้ประโยชน์</v>
      </c>
    </row>
    <row r="69" spans="17:17">
      <c r="Q69" s="49" t="str">
        <f t="shared" si="0"/>
        <v>การนำไปใช้ประโยชน์</v>
      </c>
    </row>
    <row r="70" spans="17:17">
      <c r="Q70" s="49" t="str">
        <f t="shared" si="0"/>
        <v>การนำไปใช้ประโยชน์</v>
      </c>
    </row>
    <row r="71" spans="17:17">
      <c r="Q71" s="49" t="str">
        <f t="shared" si="0"/>
        <v>การนำไปใช้ประโยชน์</v>
      </c>
    </row>
    <row r="72" spans="17:17">
      <c r="Q72" s="49" t="str">
        <f t="shared" si="0"/>
        <v>การนำไปใช้ประโยชน์</v>
      </c>
    </row>
    <row r="73" spans="17:17">
      <c r="Q73" s="49" t="str">
        <f t="shared" si="0"/>
        <v>การนำไปใช้ประโยชน์</v>
      </c>
    </row>
    <row r="74" spans="17:17">
      <c r="Q74" s="49" t="str">
        <f t="shared" si="0"/>
        <v>การนำไปใช้ประโยชน์</v>
      </c>
    </row>
    <row r="75" spans="17:17">
      <c r="Q75" s="49" t="str">
        <f t="shared" si="0"/>
        <v>การนำไปใช้ประโยชน์</v>
      </c>
    </row>
    <row r="76" spans="17:17">
      <c r="Q76" s="49" t="str">
        <f t="shared" si="0"/>
        <v>การนำไปใช้ประโยชน์</v>
      </c>
    </row>
    <row r="77" spans="17:17">
      <c r="Q77" s="49" t="str">
        <f t="shared" ref="Q77:Q140" si="1">+IF($J$12:$J$1000&gt;=2558,"การนำไปใช้ประโยชน์ภายในระยะเวลา 1 ปี","การนำไปใช้ประโยชน์")</f>
        <v>การนำไปใช้ประโยชน์</v>
      </c>
    </row>
    <row r="78" spans="17:17">
      <c r="Q78" s="49" t="str">
        <f t="shared" si="1"/>
        <v>การนำไปใช้ประโยชน์</v>
      </c>
    </row>
    <row r="79" spans="17:17">
      <c r="Q79" s="49" t="str">
        <f t="shared" si="1"/>
        <v>การนำไปใช้ประโยชน์</v>
      </c>
    </row>
    <row r="80" spans="17:17">
      <c r="Q80" s="49" t="str">
        <f t="shared" si="1"/>
        <v>การนำไปใช้ประโยชน์</v>
      </c>
    </row>
    <row r="81" spans="17:17">
      <c r="Q81" s="49" t="str">
        <f t="shared" si="1"/>
        <v>การนำไปใช้ประโยชน์</v>
      </c>
    </row>
    <row r="82" spans="17:17">
      <c r="Q82" s="49" t="str">
        <f t="shared" si="1"/>
        <v>การนำไปใช้ประโยชน์</v>
      </c>
    </row>
    <row r="83" spans="17:17">
      <c r="Q83" s="49" t="str">
        <f t="shared" si="1"/>
        <v>การนำไปใช้ประโยชน์</v>
      </c>
    </row>
    <row r="84" spans="17:17">
      <c r="Q84" s="49" t="str">
        <f t="shared" si="1"/>
        <v>การนำไปใช้ประโยชน์</v>
      </c>
    </row>
    <row r="85" spans="17:17">
      <c r="Q85" s="49" t="str">
        <f t="shared" si="1"/>
        <v>การนำไปใช้ประโยชน์</v>
      </c>
    </row>
    <row r="86" spans="17:17">
      <c r="Q86" s="49" t="str">
        <f t="shared" si="1"/>
        <v>การนำไปใช้ประโยชน์</v>
      </c>
    </row>
    <row r="87" spans="17:17">
      <c r="Q87" s="49" t="str">
        <f t="shared" si="1"/>
        <v>การนำไปใช้ประโยชน์</v>
      </c>
    </row>
    <row r="88" spans="17:17">
      <c r="Q88" s="49" t="str">
        <f t="shared" si="1"/>
        <v>การนำไปใช้ประโยชน์</v>
      </c>
    </row>
    <row r="89" spans="17:17">
      <c r="Q89" s="49" t="str">
        <f t="shared" si="1"/>
        <v>การนำไปใช้ประโยชน์</v>
      </c>
    </row>
    <row r="90" spans="17:17">
      <c r="Q90" s="49" t="str">
        <f t="shared" si="1"/>
        <v>การนำไปใช้ประโยชน์</v>
      </c>
    </row>
    <row r="91" spans="17:17">
      <c r="Q91" s="49" t="str">
        <f t="shared" si="1"/>
        <v>การนำไปใช้ประโยชน์</v>
      </c>
    </row>
    <row r="92" spans="17:17">
      <c r="Q92" s="49" t="str">
        <f t="shared" si="1"/>
        <v>การนำไปใช้ประโยชน์</v>
      </c>
    </row>
    <row r="93" spans="17:17">
      <c r="Q93" s="49" t="str">
        <f t="shared" si="1"/>
        <v>การนำไปใช้ประโยชน์</v>
      </c>
    </row>
    <row r="94" spans="17:17">
      <c r="Q94" s="49" t="str">
        <f t="shared" si="1"/>
        <v>การนำไปใช้ประโยชน์</v>
      </c>
    </row>
    <row r="95" spans="17:17">
      <c r="Q95" s="49" t="str">
        <f t="shared" si="1"/>
        <v>การนำไปใช้ประโยชน์</v>
      </c>
    </row>
    <row r="96" spans="17:17">
      <c r="Q96" s="49" t="str">
        <f t="shared" si="1"/>
        <v>การนำไปใช้ประโยชน์</v>
      </c>
    </row>
    <row r="97" spans="17:17">
      <c r="Q97" s="49" t="str">
        <f t="shared" si="1"/>
        <v>การนำไปใช้ประโยชน์</v>
      </c>
    </row>
    <row r="98" spans="17:17">
      <c r="Q98" s="49" t="str">
        <f t="shared" si="1"/>
        <v>การนำไปใช้ประโยชน์</v>
      </c>
    </row>
    <row r="99" spans="17:17">
      <c r="Q99" s="49" t="str">
        <f t="shared" si="1"/>
        <v>การนำไปใช้ประโยชน์</v>
      </c>
    </row>
    <row r="100" spans="17:17">
      <c r="Q100" s="49" t="str">
        <f t="shared" si="1"/>
        <v>การนำไปใช้ประโยชน์</v>
      </c>
    </row>
    <row r="101" spans="17:17">
      <c r="Q101" s="49" t="str">
        <f t="shared" si="1"/>
        <v>การนำไปใช้ประโยชน์</v>
      </c>
    </row>
    <row r="102" spans="17:17">
      <c r="Q102" s="49" t="str">
        <f t="shared" si="1"/>
        <v>การนำไปใช้ประโยชน์</v>
      </c>
    </row>
    <row r="103" spans="17:17">
      <c r="Q103" s="49" t="str">
        <f t="shared" si="1"/>
        <v>การนำไปใช้ประโยชน์</v>
      </c>
    </row>
    <row r="104" spans="17:17">
      <c r="Q104" s="49" t="str">
        <f t="shared" si="1"/>
        <v>การนำไปใช้ประโยชน์</v>
      </c>
    </row>
    <row r="105" spans="17:17">
      <c r="Q105" s="49" t="str">
        <f t="shared" si="1"/>
        <v>การนำไปใช้ประโยชน์</v>
      </c>
    </row>
    <row r="106" spans="17:17">
      <c r="Q106" s="49" t="str">
        <f t="shared" si="1"/>
        <v>การนำไปใช้ประโยชน์</v>
      </c>
    </row>
    <row r="107" spans="17:17">
      <c r="Q107" s="49" t="str">
        <f t="shared" si="1"/>
        <v>การนำไปใช้ประโยชน์</v>
      </c>
    </row>
    <row r="108" spans="17:17">
      <c r="Q108" s="49" t="str">
        <f t="shared" si="1"/>
        <v>การนำไปใช้ประโยชน์</v>
      </c>
    </row>
    <row r="109" spans="17:17">
      <c r="Q109" s="49" t="str">
        <f t="shared" si="1"/>
        <v>การนำไปใช้ประโยชน์</v>
      </c>
    </row>
    <row r="110" spans="17:17">
      <c r="Q110" s="49" t="str">
        <f t="shared" si="1"/>
        <v>การนำไปใช้ประโยชน์</v>
      </c>
    </row>
    <row r="111" spans="17:17">
      <c r="Q111" s="49" t="str">
        <f t="shared" si="1"/>
        <v>การนำไปใช้ประโยชน์</v>
      </c>
    </row>
    <row r="112" spans="17:17">
      <c r="Q112" s="49" t="str">
        <f t="shared" si="1"/>
        <v>การนำไปใช้ประโยชน์</v>
      </c>
    </row>
    <row r="113" spans="17:17">
      <c r="Q113" s="49" t="str">
        <f t="shared" si="1"/>
        <v>การนำไปใช้ประโยชน์</v>
      </c>
    </row>
    <row r="114" spans="17:17">
      <c r="Q114" s="49" t="str">
        <f t="shared" si="1"/>
        <v>การนำไปใช้ประโยชน์</v>
      </c>
    </row>
    <row r="115" spans="17:17">
      <c r="Q115" s="49" t="str">
        <f t="shared" si="1"/>
        <v>การนำไปใช้ประโยชน์</v>
      </c>
    </row>
    <row r="116" spans="17:17">
      <c r="Q116" s="49" t="str">
        <f t="shared" si="1"/>
        <v>การนำไปใช้ประโยชน์</v>
      </c>
    </row>
    <row r="117" spans="17:17">
      <c r="Q117" s="49" t="str">
        <f t="shared" si="1"/>
        <v>การนำไปใช้ประโยชน์</v>
      </c>
    </row>
    <row r="118" spans="17:17">
      <c r="Q118" s="49" t="str">
        <f t="shared" si="1"/>
        <v>การนำไปใช้ประโยชน์</v>
      </c>
    </row>
    <row r="119" spans="17:17">
      <c r="Q119" s="49" t="str">
        <f t="shared" si="1"/>
        <v>การนำไปใช้ประโยชน์</v>
      </c>
    </row>
    <row r="120" spans="17:17">
      <c r="Q120" s="49" t="str">
        <f t="shared" si="1"/>
        <v>การนำไปใช้ประโยชน์</v>
      </c>
    </row>
    <row r="121" spans="17:17">
      <c r="Q121" s="49" t="str">
        <f t="shared" si="1"/>
        <v>การนำไปใช้ประโยชน์</v>
      </c>
    </row>
    <row r="122" spans="17:17">
      <c r="Q122" s="49" t="str">
        <f t="shared" si="1"/>
        <v>การนำไปใช้ประโยชน์</v>
      </c>
    </row>
    <row r="123" spans="17:17">
      <c r="Q123" s="49" t="str">
        <f t="shared" si="1"/>
        <v>การนำไปใช้ประโยชน์</v>
      </c>
    </row>
    <row r="124" spans="17:17">
      <c r="Q124" s="49" t="str">
        <f t="shared" si="1"/>
        <v>การนำไปใช้ประโยชน์</v>
      </c>
    </row>
    <row r="125" spans="17:17">
      <c r="Q125" s="49" t="str">
        <f t="shared" si="1"/>
        <v>การนำไปใช้ประโยชน์</v>
      </c>
    </row>
    <row r="126" spans="17:17">
      <c r="Q126" s="49" t="str">
        <f t="shared" si="1"/>
        <v>การนำไปใช้ประโยชน์</v>
      </c>
    </row>
    <row r="127" spans="17:17">
      <c r="Q127" s="49" t="str">
        <f t="shared" si="1"/>
        <v>การนำไปใช้ประโยชน์</v>
      </c>
    </row>
    <row r="128" spans="17:17">
      <c r="Q128" s="49" t="str">
        <f t="shared" si="1"/>
        <v>การนำไปใช้ประโยชน์</v>
      </c>
    </row>
    <row r="129" spans="17:17">
      <c r="Q129" s="49" t="str">
        <f t="shared" si="1"/>
        <v>การนำไปใช้ประโยชน์</v>
      </c>
    </row>
    <row r="130" spans="17:17">
      <c r="Q130" s="49" t="str">
        <f t="shared" si="1"/>
        <v>การนำไปใช้ประโยชน์</v>
      </c>
    </row>
    <row r="131" spans="17:17">
      <c r="Q131" s="49" t="str">
        <f t="shared" si="1"/>
        <v>การนำไปใช้ประโยชน์</v>
      </c>
    </row>
    <row r="132" spans="17:17">
      <c r="Q132" s="49" t="str">
        <f t="shared" si="1"/>
        <v>การนำไปใช้ประโยชน์</v>
      </c>
    </row>
    <row r="133" spans="17:17">
      <c r="Q133" s="49" t="str">
        <f t="shared" si="1"/>
        <v>การนำไปใช้ประโยชน์</v>
      </c>
    </row>
    <row r="134" spans="17:17">
      <c r="Q134" s="49" t="str">
        <f t="shared" si="1"/>
        <v>การนำไปใช้ประโยชน์</v>
      </c>
    </row>
    <row r="135" spans="17:17">
      <c r="Q135" s="49" t="str">
        <f t="shared" si="1"/>
        <v>การนำไปใช้ประโยชน์</v>
      </c>
    </row>
    <row r="136" spans="17:17">
      <c r="Q136" s="49" t="str">
        <f t="shared" si="1"/>
        <v>การนำไปใช้ประโยชน์</v>
      </c>
    </row>
    <row r="137" spans="17:17">
      <c r="Q137" s="49" t="str">
        <f t="shared" si="1"/>
        <v>การนำไปใช้ประโยชน์</v>
      </c>
    </row>
    <row r="138" spans="17:17">
      <c r="Q138" s="49" t="str">
        <f t="shared" si="1"/>
        <v>การนำไปใช้ประโยชน์</v>
      </c>
    </row>
    <row r="139" spans="17:17">
      <c r="Q139" s="49" t="str">
        <f t="shared" si="1"/>
        <v>การนำไปใช้ประโยชน์</v>
      </c>
    </row>
    <row r="140" spans="17:17">
      <c r="Q140" s="49" t="str">
        <f t="shared" si="1"/>
        <v>การนำไปใช้ประโยชน์</v>
      </c>
    </row>
    <row r="141" spans="17:17">
      <c r="Q141" s="49" t="str">
        <f t="shared" ref="Q141:Q204" si="2">+IF($J$12:$J$1000&gt;=2558,"การนำไปใช้ประโยชน์ภายในระยะเวลา 1 ปี","การนำไปใช้ประโยชน์")</f>
        <v>การนำไปใช้ประโยชน์</v>
      </c>
    </row>
    <row r="142" spans="17:17">
      <c r="Q142" s="49" t="str">
        <f t="shared" si="2"/>
        <v>การนำไปใช้ประโยชน์</v>
      </c>
    </row>
    <row r="143" spans="17:17">
      <c r="Q143" s="49" t="str">
        <f t="shared" si="2"/>
        <v>การนำไปใช้ประโยชน์</v>
      </c>
    </row>
    <row r="144" spans="17:17">
      <c r="Q144" s="49" t="str">
        <f t="shared" si="2"/>
        <v>การนำไปใช้ประโยชน์</v>
      </c>
    </row>
    <row r="145" spans="17:17">
      <c r="Q145" s="49" t="str">
        <f t="shared" si="2"/>
        <v>การนำไปใช้ประโยชน์</v>
      </c>
    </row>
    <row r="146" spans="17:17">
      <c r="Q146" s="49" t="str">
        <f t="shared" si="2"/>
        <v>การนำไปใช้ประโยชน์</v>
      </c>
    </row>
    <row r="147" spans="17:17">
      <c r="Q147" s="49" t="str">
        <f t="shared" si="2"/>
        <v>การนำไปใช้ประโยชน์</v>
      </c>
    </row>
    <row r="148" spans="17:17">
      <c r="Q148" s="49" t="str">
        <f t="shared" si="2"/>
        <v>การนำไปใช้ประโยชน์</v>
      </c>
    </row>
    <row r="149" spans="17:17">
      <c r="Q149" s="49" t="str">
        <f t="shared" si="2"/>
        <v>การนำไปใช้ประโยชน์</v>
      </c>
    </row>
    <row r="150" spans="17:17">
      <c r="Q150" s="49" t="str">
        <f t="shared" si="2"/>
        <v>การนำไปใช้ประโยชน์</v>
      </c>
    </row>
    <row r="151" spans="17:17">
      <c r="Q151" s="49" t="str">
        <f t="shared" si="2"/>
        <v>การนำไปใช้ประโยชน์</v>
      </c>
    </row>
    <row r="152" spans="17:17">
      <c r="Q152" s="49" t="str">
        <f t="shared" si="2"/>
        <v>การนำไปใช้ประโยชน์</v>
      </c>
    </row>
    <row r="153" spans="17:17">
      <c r="Q153" s="49" t="str">
        <f t="shared" si="2"/>
        <v>การนำไปใช้ประโยชน์</v>
      </c>
    </row>
    <row r="154" spans="17:17">
      <c r="Q154" s="49" t="str">
        <f t="shared" si="2"/>
        <v>การนำไปใช้ประโยชน์</v>
      </c>
    </row>
    <row r="155" spans="17:17">
      <c r="Q155" s="49" t="str">
        <f t="shared" si="2"/>
        <v>การนำไปใช้ประโยชน์</v>
      </c>
    </row>
    <row r="156" spans="17:17">
      <c r="Q156" s="49" t="str">
        <f t="shared" si="2"/>
        <v>การนำไปใช้ประโยชน์</v>
      </c>
    </row>
    <row r="157" spans="17:17">
      <c r="Q157" s="49" t="str">
        <f t="shared" si="2"/>
        <v>การนำไปใช้ประโยชน์</v>
      </c>
    </row>
    <row r="158" spans="17:17">
      <c r="Q158" s="49" t="str">
        <f t="shared" si="2"/>
        <v>การนำไปใช้ประโยชน์</v>
      </c>
    </row>
    <row r="159" spans="17:17">
      <c r="Q159" s="49" t="str">
        <f t="shared" si="2"/>
        <v>การนำไปใช้ประโยชน์</v>
      </c>
    </row>
    <row r="160" spans="17:17">
      <c r="Q160" s="49" t="str">
        <f t="shared" si="2"/>
        <v>การนำไปใช้ประโยชน์</v>
      </c>
    </row>
    <row r="161" spans="17:17">
      <c r="Q161" s="49" t="str">
        <f t="shared" si="2"/>
        <v>การนำไปใช้ประโยชน์</v>
      </c>
    </row>
    <row r="162" spans="17:17">
      <c r="Q162" s="49" t="str">
        <f t="shared" si="2"/>
        <v>การนำไปใช้ประโยชน์</v>
      </c>
    </row>
    <row r="163" spans="17:17">
      <c r="Q163" s="49" t="str">
        <f t="shared" si="2"/>
        <v>การนำไปใช้ประโยชน์</v>
      </c>
    </row>
    <row r="164" spans="17:17">
      <c r="Q164" s="49" t="str">
        <f t="shared" si="2"/>
        <v>การนำไปใช้ประโยชน์</v>
      </c>
    </row>
    <row r="165" spans="17:17">
      <c r="Q165" s="49" t="str">
        <f t="shared" si="2"/>
        <v>การนำไปใช้ประโยชน์</v>
      </c>
    </row>
    <row r="166" spans="17:17">
      <c r="Q166" s="49" t="str">
        <f t="shared" si="2"/>
        <v>การนำไปใช้ประโยชน์</v>
      </c>
    </row>
    <row r="167" spans="17:17">
      <c r="Q167" s="49" t="str">
        <f t="shared" si="2"/>
        <v>การนำไปใช้ประโยชน์</v>
      </c>
    </row>
    <row r="168" spans="17:17">
      <c r="Q168" s="49" t="str">
        <f t="shared" si="2"/>
        <v>การนำไปใช้ประโยชน์</v>
      </c>
    </row>
    <row r="169" spans="17:17">
      <c r="Q169" s="49" t="str">
        <f t="shared" si="2"/>
        <v>การนำไปใช้ประโยชน์</v>
      </c>
    </row>
    <row r="170" spans="17:17">
      <c r="Q170" s="49" t="str">
        <f t="shared" si="2"/>
        <v>การนำไปใช้ประโยชน์</v>
      </c>
    </row>
    <row r="171" spans="17:17">
      <c r="Q171" s="49" t="str">
        <f t="shared" si="2"/>
        <v>การนำไปใช้ประโยชน์</v>
      </c>
    </row>
    <row r="172" spans="17:17">
      <c r="Q172" s="49" t="str">
        <f t="shared" si="2"/>
        <v>การนำไปใช้ประโยชน์</v>
      </c>
    </row>
    <row r="173" spans="17:17">
      <c r="Q173" s="49" t="str">
        <f t="shared" si="2"/>
        <v>การนำไปใช้ประโยชน์</v>
      </c>
    </row>
    <row r="174" spans="17:17">
      <c r="Q174" s="49" t="str">
        <f t="shared" si="2"/>
        <v>การนำไปใช้ประโยชน์</v>
      </c>
    </row>
    <row r="175" spans="17:17">
      <c r="Q175" s="49" t="str">
        <f t="shared" si="2"/>
        <v>การนำไปใช้ประโยชน์</v>
      </c>
    </row>
    <row r="176" spans="17:17">
      <c r="Q176" s="49" t="str">
        <f t="shared" si="2"/>
        <v>การนำไปใช้ประโยชน์</v>
      </c>
    </row>
    <row r="177" spans="17:17">
      <c r="Q177" s="49" t="str">
        <f t="shared" si="2"/>
        <v>การนำไปใช้ประโยชน์</v>
      </c>
    </row>
    <row r="178" spans="17:17">
      <c r="Q178" s="49" t="str">
        <f t="shared" si="2"/>
        <v>การนำไปใช้ประโยชน์</v>
      </c>
    </row>
    <row r="179" spans="17:17">
      <c r="Q179" s="49" t="str">
        <f t="shared" si="2"/>
        <v>การนำไปใช้ประโยชน์</v>
      </c>
    </row>
    <row r="180" spans="17:17">
      <c r="Q180" s="49" t="str">
        <f t="shared" si="2"/>
        <v>การนำไปใช้ประโยชน์</v>
      </c>
    </row>
    <row r="181" spans="17:17">
      <c r="Q181" s="49" t="str">
        <f t="shared" si="2"/>
        <v>การนำไปใช้ประโยชน์</v>
      </c>
    </row>
    <row r="182" spans="17:17">
      <c r="Q182" s="49" t="str">
        <f t="shared" si="2"/>
        <v>การนำไปใช้ประโยชน์</v>
      </c>
    </row>
    <row r="183" spans="17:17">
      <c r="Q183" s="49" t="str">
        <f t="shared" si="2"/>
        <v>การนำไปใช้ประโยชน์</v>
      </c>
    </row>
    <row r="184" spans="17:17">
      <c r="Q184" s="49" t="str">
        <f t="shared" si="2"/>
        <v>การนำไปใช้ประโยชน์</v>
      </c>
    </row>
    <row r="185" spans="17:17">
      <c r="Q185" s="49" t="str">
        <f t="shared" si="2"/>
        <v>การนำไปใช้ประโยชน์</v>
      </c>
    </row>
    <row r="186" spans="17:17">
      <c r="Q186" s="49" t="str">
        <f t="shared" si="2"/>
        <v>การนำไปใช้ประโยชน์</v>
      </c>
    </row>
    <row r="187" spans="17:17">
      <c r="Q187" s="49" t="str">
        <f t="shared" si="2"/>
        <v>การนำไปใช้ประโยชน์</v>
      </c>
    </row>
    <row r="188" spans="17:17">
      <c r="Q188" s="49" t="str">
        <f t="shared" si="2"/>
        <v>การนำไปใช้ประโยชน์</v>
      </c>
    </row>
    <row r="189" spans="17:17">
      <c r="Q189" s="49" t="str">
        <f t="shared" si="2"/>
        <v>การนำไปใช้ประโยชน์</v>
      </c>
    </row>
    <row r="190" spans="17:17">
      <c r="Q190" s="49" t="str">
        <f t="shared" si="2"/>
        <v>การนำไปใช้ประโยชน์</v>
      </c>
    </row>
    <row r="191" spans="17:17">
      <c r="Q191" s="49" t="str">
        <f t="shared" si="2"/>
        <v>การนำไปใช้ประโยชน์</v>
      </c>
    </row>
    <row r="192" spans="17:17">
      <c r="Q192" s="49" t="str">
        <f t="shared" si="2"/>
        <v>การนำไปใช้ประโยชน์</v>
      </c>
    </row>
    <row r="193" spans="17:17">
      <c r="Q193" s="49" t="str">
        <f t="shared" si="2"/>
        <v>การนำไปใช้ประโยชน์</v>
      </c>
    </row>
    <row r="194" spans="17:17">
      <c r="Q194" s="49" t="str">
        <f t="shared" si="2"/>
        <v>การนำไปใช้ประโยชน์</v>
      </c>
    </row>
    <row r="195" spans="17:17">
      <c r="Q195" s="49" t="str">
        <f t="shared" si="2"/>
        <v>การนำไปใช้ประโยชน์</v>
      </c>
    </row>
    <row r="196" spans="17:17">
      <c r="Q196" s="49" t="str">
        <f t="shared" si="2"/>
        <v>การนำไปใช้ประโยชน์</v>
      </c>
    </row>
    <row r="197" spans="17:17">
      <c r="Q197" s="49" t="str">
        <f t="shared" si="2"/>
        <v>การนำไปใช้ประโยชน์</v>
      </c>
    </row>
    <row r="198" spans="17:17">
      <c r="Q198" s="49" t="str">
        <f t="shared" si="2"/>
        <v>การนำไปใช้ประโยชน์</v>
      </c>
    </row>
    <row r="199" spans="17:17">
      <c r="Q199" s="49" t="str">
        <f t="shared" si="2"/>
        <v>การนำไปใช้ประโยชน์</v>
      </c>
    </row>
    <row r="200" spans="17:17">
      <c r="Q200" s="49" t="str">
        <f t="shared" si="2"/>
        <v>การนำไปใช้ประโยชน์</v>
      </c>
    </row>
    <row r="201" spans="17:17">
      <c r="Q201" s="49" t="str">
        <f t="shared" si="2"/>
        <v>การนำไปใช้ประโยชน์</v>
      </c>
    </row>
    <row r="202" spans="17:17">
      <c r="Q202" s="49" t="str">
        <f t="shared" si="2"/>
        <v>การนำไปใช้ประโยชน์</v>
      </c>
    </row>
    <row r="203" spans="17:17">
      <c r="Q203" s="49" t="str">
        <f t="shared" si="2"/>
        <v>การนำไปใช้ประโยชน์</v>
      </c>
    </row>
    <row r="204" spans="17:17">
      <c r="Q204" s="49" t="str">
        <f t="shared" si="2"/>
        <v>การนำไปใช้ประโยชน์</v>
      </c>
    </row>
    <row r="205" spans="17:17">
      <c r="Q205" s="49" t="str">
        <f t="shared" ref="Q205:Q268" si="3">+IF($J$12:$J$1000&gt;=2558,"การนำไปใช้ประโยชน์ภายในระยะเวลา 1 ปี","การนำไปใช้ประโยชน์")</f>
        <v>การนำไปใช้ประโยชน์</v>
      </c>
    </row>
    <row r="206" spans="17:17">
      <c r="Q206" s="49" t="str">
        <f t="shared" si="3"/>
        <v>การนำไปใช้ประโยชน์</v>
      </c>
    </row>
    <row r="207" spans="17:17">
      <c r="Q207" s="49" t="str">
        <f t="shared" si="3"/>
        <v>การนำไปใช้ประโยชน์</v>
      </c>
    </row>
    <row r="208" spans="17:17">
      <c r="Q208" s="49" t="str">
        <f t="shared" si="3"/>
        <v>การนำไปใช้ประโยชน์</v>
      </c>
    </row>
    <row r="209" spans="17:17">
      <c r="Q209" s="49" t="str">
        <f t="shared" si="3"/>
        <v>การนำไปใช้ประโยชน์</v>
      </c>
    </row>
    <row r="210" spans="17:17">
      <c r="Q210" s="49" t="str">
        <f t="shared" si="3"/>
        <v>การนำไปใช้ประโยชน์</v>
      </c>
    </row>
    <row r="211" spans="17:17">
      <c r="Q211" s="49" t="str">
        <f t="shared" si="3"/>
        <v>การนำไปใช้ประโยชน์</v>
      </c>
    </row>
    <row r="212" spans="17:17">
      <c r="Q212" s="49" t="str">
        <f t="shared" si="3"/>
        <v>การนำไปใช้ประโยชน์</v>
      </c>
    </row>
    <row r="213" spans="17:17">
      <c r="Q213" s="49" t="str">
        <f t="shared" si="3"/>
        <v>การนำไปใช้ประโยชน์</v>
      </c>
    </row>
    <row r="214" spans="17:17">
      <c r="Q214" s="49" t="str">
        <f t="shared" si="3"/>
        <v>การนำไปใช้ประโยชน์</v>
      </c>
    </row>
    <row r="215" spans="17:17">
      <c r="Q215" s="49" t="str">
        <f t="shared" si="3"/>
        <v>การนำไปใช้ประโยชน์</v>
      </c>
    </row>
    <row r="216" spans="17:17">
      <c r="Q216" s="49" t="str">
        <f t="shared" si="3"/>
        <v>การนำไปใช้ประโยชน์</v>
      </c>
    </row>
    <row r="217" spans="17:17">
      <c r="Q217" s="49" t="str">
        <f t="shared" si="3"/>
        <v>การนำไปใช้ประโยชน์</v>
      </c>
    </row>
    <row r="218" spans="17:17">
      <c r="Q218" s="49" t="str">
        <f t="shared" si="3"/>
        <v>การนำไปใช้ประโยชน์</v>
      </c>
    </row>
    <row r="219" spans="17:17">
      <c r="Q219" s="49" t="str">
        <f t="shared" si="3"/>
        <v>การนำไปใช้ประโยชน์</v>
      </c>
    </row>
    <row r="220" spans="17:17">
      <c r="Q220" s="49" t="str">
        <f t="shared" si="3"/>
        <v>การนำไปใช้ประโยชน์</v>
      </c>
    </row>
    <row r="221" spans="17:17">
      <c r="Q221" s="49" t="str">
        <f t="shared" si="3"/>
        <v>การนำไปใช้ประโยชน์</v>
      </c>
    </row>
    <row r="222" spans="17:17">
      <c r="Q222" s="49" t="str">
        <f t="shared" si="3"/>
        <v>การนำไปใช้ประโยชน์</v>
      </c>
    </row>
    <row r="223" spans="17:17">
      <c r="Q223" s="49" t="str">
        <f t="shared" si="3"/>
        <v>การนำไปใช้ประโยชน์</v>
      </c>
    </row>
    <row r="224" spans="17:17">
      <c r="Q224" s="49" t="str">
        <f t="shared" si="3"/>
        <v>การนำไปใช้ประโยชน์</v>
      </c>
    </row>
    <row r="225" spans="17:17">
      <c r="Q225" s="49" t="str">
        <f t="shared" si="3"/>
        <v>การนำไปใช้ประโยชน์</v>
      </c>
    </row>
    <row r="226" spans="17:17">
      <c r="Q226" s="49" t="str">
        <f t="shared" si="3"/>
        <v>การนำไปใช้ประโยชน์</v>
      </c>
    </row>
    <row r="227" spans="17:17">
      <c r="Q227" s="49" t="str">
        <f t="shared" si="3"/>
        <v>การนำไปใช้ประโยชน์</v>
      </c>
    </row>
    <row r="228" spans="17:17">
      <c r="Q228" s="49" t="str">
        <f t="shared" si="3"/>
        <v>การนำไปใช้ประโยชน์</v>
      </c>
    </row>
    <row r="229" spans="17:17">
      <c r="Q229" s="49" t="str">
        <f t="shared" si="3"/>
        <v>การนำไปใช้ประโยชน์</v>
      </c>
    </row>
    <row r="230" spans="17:17">
      <c r="Q230" s="49" t="str">
        <f t="shared" si="3"/>
        <v>การนำไปใช้ประโยชน์</v>
      </c>
    </row>
    <row r="231" spans="17:17">
      <c r="Q231" s="49" t="str">
        <f t="shared" si="3"/>
        <v>การนำไปใช้ประโยชน์</v>
      </c>
    </row>
    <row r="232" spans="17:17">
      <c r="Q232" s="49" t="str">
        <f t="shared" si="3"/>
        <v>การนำไปใช้ประโยชน์</v>
      </c>
    </row>
    <row r="233" spans="17:17">
      <c r="Q233" s="49" t="str">
        <f t="shared" si="3"/>
        <v>การนำไปใช้ประโยชน์</v>
      </c>
    </row>
    <row r="234" spans="17:17">
      <c r="Q234" s="49" t="str">
        <f t="shared" si="3"/>
        <v>การนำไปใช้ประโยชน์</v>
      </c>
    </row>
    <row r="235" spans="17:17">
      <c r="Q235" s="49" t="str">
        <f t="shared" si="3"/>
        <v>การนำไปใช้ประโยชน์</v>
      </c>
    </row>
    <row r="236" spans="17:17">
      <c r="Q236" s="49" t="str">
        <f t="shared" si="3"/>
        <v>การนำไปใช้ประโยชน์</v>
      </c>
    </row>
    <row r="237" spans="17:17">
      <c r="Q237" s="49" t="str">
        <f t="shared" si="3"/>
        <v>การนำไปใช้ประโยชน์</v>
      </c>
    </row>
    <row r="238" spans="17:17">
      <c r="Q238" s="49" t="str">
        <f t="shared" si="3"/>
        <v>การนำไปใช้ประโยชน์</v>
      </c>
    </row>
    <row r="239" spans="17:17">
      <c r="Q239" s="49" t="str">
        <f t="shared" si="3"/>
        <v>การนำไปใช้ประโยชน์</v>
      </c>
    </row>
    <row r="240" spans="17:17">
      <c r="Q240" s="49" t="str">
        <f t="shared" si="3"/>
        <v>การนำไปใช้ประโยชน์</v>
      </c>
    </row>
    <row r="241" spans="17:17">
      <c r="Q241" s="49" t="str">
        <f t="shared" si="3"/>
        <v>การนำไปใช้ประโยชน์</v>
      </c>
    </row>
    <row r="242" spans="17:17">
      <c r="Q242" s="49" t="str">
        <f t="shared" si="3"/>
        <v>การนำไปใช้ประโยชน์</v>
      </c>
    </row>
    <row r="243" spans="17:17">
      <c r="Q243" s="49" t="str">
        <f t="shared" si="3"/>
        <v>การนำไปใช้ประโยชน์</v>
      </c>
    </row>
    <row r="244" spans="17:17">
      <c r="Q244" s="49" t="str">
        <f t="shared" si="3"/>
        <v>การนำไปใช้ประโยชน์</v>
      </c>
    </row>
    <row r="245" spans="17:17">
      <c r="Q245" s="49" t="str">
        <f t="shared" si="3"/>
        <v>การนำไปใช้ประโยชน์</v>
      </c>
    </row>
    <row r="246" spans="17:17">
      <c r="Q246" s="49" t="str">
        <f t="shared" si="3"/>
        <v>การนำไปใช้ประโยชน์</v>
      </c>
    </row>
    <row r="247" spans="17:17">
      <c r="Q247" s="49" t="str">
        <f t="shared" si="3"/>
        <v>การนำไปใช้ประโยชน์</v>
      </c>
    </row>
    <row r="248" spans="17:17">
      <c r="Q248" s="49" t="str">
        <f t="shared" si="3"/>
        <v>การนำไปใช้ประโยชน์</v>
      </c>
    </row>
    <row r="249" spans="17:17">
      <c r="Q249" s="49" t="str">
        <f t="shared" si="3"/>
        <v>การนำไปใช้ประโยชน์</v>
      </c>
    </row>
    <row r="250" spans="17:17">
      <c r="Q250" s="49" t="str">
        <f t="shared" si="3"/>
        <v>การนำไปใช้ประโยชน์</v>
      </c>
    </row>
    <row r="251" spans="17:17">
      <c r="Q251" s="49" t="str">
        <f t="shared" si="3"/>
        <v>การนำไปใช้ประโยชน์</v>
      </c>
    </row>
    <row r="252" spans="17:17">
      <c r="Q252" s="49" t="str">
        <f t="shared" si="3"/>
        <v>การนำไปใช้ประโยชน์</v>
      </c>
    </row>
    <row r="253" spans="17:17">
      <c r="Q253" s="49" t="str">
        <f t="shared" si="3"/>
        <v>การนำไปใช้ประโยชน์</v>
      </c>
    </row>
    <row r="254" spans="17:17">
      <c r="Q254" s="49" t="str">
        <f t="shared" si="3"/>
        <v>การนำไปใช้ประโยชน์</v>
      </c>
    </row>
    <row r="255" spans="17:17">
      <c r="Q255" s="49" t="str">
        <f t="shared" si="3"/>
        <v>การนำไปใช้ประโยชน์</v>
      </c>
    </row>
    <row r="256" spans="17:17">
      <c r="Q256" s="49" t="str">
        <f t="shared" si="3"/>
        <v>การนำไปใช้ประโยชน์</v>
      </c>
    </row>
    <row r="257" spans="17:17">
      <c r="Q257" s="49" t="str">
        <f t="shared" si="3"/>
        <v>การนำไปใช้ประโยชน์</v>
      </c>
    </row>
    <row r="258" spans="17:17">
      <c r="Q258" s="49" t="str">
        <f t="shared" si="3"/>
        <v>การนำไปใช้ประโยชน์</v>
      </c>
    </row>
    <row r="259" spans="17:17">
      <c r="Q259" s="49" t="str">
        <f t="shared" si="3"/>
        <v>การนำไปใช้ประโยชน์</v>
      </c>
    </row>
    <row r="260" spans="17:17">
      <c r="Q260" s="49" t="str">
        <f t="shared" si="3"/>
        <v>การนำไปใช้ประโยชน์</v>
      </c>
    </row>
    <row r="261" spans="17:17">
      <c r="Q261" s="49" t="str">
        <f t="shared" si="3"/>
        <v>การนำไปใช้ประโยชน์</v>
      </c>
    </row>
    <row r="262" spans="17:17">
      <c r="Q262" s="49" t="str">
        <f t="shared" si="3"/>
        <v>การนำไปใช้ประโยชน์</v>
      </c>
    </row>
    <row r="263" spans="17:17">
      <c r="Q263" s="49" t="str">
        <f t="shared" si="3"/>
        <v>การนำไปใช้ประโยชน์</v>
      </c>
    </row>
    <row r="264" spans="17:17">
      <c r="Q264" s="49" t="str">
        <f t="shared" si="3"/>
        <v>การนำไปใช้ประโยชน์</v>
      </c>
    </row>
    <row r="265" spans="17:17">
      <c r="Q265" s="49" t="str">
        <f t="shared" si="3"/>
        <v>การนำไปใช้ประโยชน์</v>
      </c>
    </row>
    <row r="266" spans="17:17">
      <c r="Q266" s="49" t="str">
        <f t="shared" si="3"/>
        <v>การนำไปใช้ประโยชน์</v>
      </c>
    </row>
    <row r="267" spans="17:17">
      <c r="Q267" s="49" t="str">
        <f t="shared" si="3"/>
        <v>การนำไปใช้ประโยชน์</v>
      </c>
    </row>
    <row r="268" spans="17:17">
      <c r="Q268" s="49" t="str">
        <f t="shared" si="3"/>
        <v>การนำไปใช้ประโยชน์</v>
      </c>
    </row>
    <row r="269" spans="17:17">
      <c r="Q269" s="49" t="str">
        <f t="shared" ref="Q269:Q300" si="4">+IF($J$12:$J$1000&gt;=2558,"การนำไปใช้ประโยชน์ภายในระยะเวลา 1 ปี","การนำไปใช้ประโยชน์")</f>
        <v>การนำไปใช้ประโยชน์</v>
      </c>
    </row>
    <row r="270" spans="17:17">
      <c r="Q270" s="49" t="str">
        <f t="shared" si="4"/>
        <v>การนำไปใช้ประโยชน์</v>
      </c>
    </row>
    <row r="271" spans="17:17">
      <c r="Q271" s="49" t="str">
        <f t="shared" si="4"/>
        <v>การนำไปใช้ประโยชน์</v>
      </c>
    </row>
    <row r="272" spans="17:17">
      <c r="Q272" s="49" t="str">
        <f t="shared" si="4"/>
        <v>การนำไปใช้ประโยชน์</v>
      </c>
    </row>
    <row r="273" spans="17:17">
      <c r="Q273" s="49" t="str">
        <f t="shared" si="4"/>
        <v>การนำไปใช้ประโยชน์</v>
      </c>
    </row>
    <row r="274" spans="17:17">
      <c r="Q274" s="49" t="str">
        <f t="shared" si="4"/>
        <v>การนำไปใช้ประโยชน์</v>
      </c>
    </row>
    <row r="275" spans="17:17">
      <c r="Q275" s="49" t="str">
        <f t="shared" si="4"/>
        <v>การนำไปใช้ประโยชน์</v>
      </c>
    </row>
    <row r="276" spans="17:17">
      <c r="Q276" s="49" t="str">
        <f t="shared" si="4"/>
        <v>การนำไปใช้ประโยชน์</v>
      </c>
    </row>
    <row r="277" spans="17:17">
      <c r="Q277" s="49" t="str">
        <f t="shared" si="4"/>
        <v>การนำไปใช้ประโยชน์</v>
      </c>
    </row>
    <row r="278" spans="17:17">
      <c r="Q278" s="49" t="str">
        <f t="shared" si="4"/>
        <v>การนำไปใช้ประโยชน์</v>
      </c>
    </row>
    <row r="279" spans="17:17">
      <c r="Q279" s="49" t="str">
        <f t="shared" si="4"/>
        <v>การนำไปใช้ประโยชน์</v>
      </c>
    </row>
    <row r="280" spans="17:17">
      <c r="Q280" s="49" t="str">
        <f t="shared" si="4"/>
        <v>การนำไปใช้ประโยชน์</v>
      </c>
    </row>
    <row r="281" spans="17:17">
      <c r="Q281" s="49" t="str">
        <f t="shared" si="4"/>
        <v>การนำไปใช้ประโยชน์</v>
      </c>
    </row>
    <row r="282" spans="17:17">
      <c r="Q282" s="49" t="str">
        <f t="shared" si="4"/>
        <v>การนำไปใช้ประโยชน์</v>
      </c>
    </row>
    <row r="283" spans="17:17">
      <c r="Q283" s="49" t="str">
        <f t="shared" si="4"/>
        <v>การนำไปใช้ประโยชน์</v>
      </c>
    </row>
    <row r="284" spans="17:17">
      <c r="Q284" s="49" t="str">
        <f t="shared" si="4"/>
        <v>การนำไปใช้ประโยชน์</v>
      </c>
    </row>
    <row r="285" spans="17:17">
      <c r="Q285" s="49" t="str">
        <f t="shared" si="4"/>
        <v>การนำไปใช้ประโยชน์</v>
      </c>
    </row>
    <row r="286" spans="17:17">
      <c r="Q286" s="49" t="str">
        <f t="shared" si="4"/>
        <v>การนำไปใช้ประโยชน์</v>
      </c>
    </row>
    <row r="287" spans="17:17">
      <c r="Q287" s="49" t="str">
        <f t="shared" si="4"/>
        <v>การนำไปใช้ประโยชน์</v>
      </c>
    </row>
    <row r="288" spans="17:17">
      <c r="Q288" s="49" t="str">
        <f t="shared" si="4"/>
        <v>การนำไปใช้ประโยชน์</v>
      </c>
    </row>
    <row r="289" spans="17:17">
      <c r="Q289" s="49" t="str">
        <f t="shared" si="4"/>
        <v>การนำไปใช้ประโยชน์</v>
      </c>
    </row>
    <row r="290" spans="17:17">
      <c r="Q290" s="49" t="str">
        <f t="shared" si="4"/>
        <v>การนำไปใช้ประโยชน์</v>
      </c>
    </row>
    <row r="291" spans="17:17">
      <c r="Q291" s="49" t="str">
        <f t="shared" si="4"/>
        <v>การนำไปใช้ประโยชน์</v>
      </c>
    </row>
    <row r="292" spans="17:17">
      <c r="Q292" s="49" t="str">
        <f t="shared" si="4"/>
        <v>การนำไปใช้ประโยชน์</v>
      </c>
    </row>
    <row r="293" spans="17:17">
      <c r="Q293" s="49" t="str">
        <f t="shared" si="4"/>
        <v>การนำไปใช้ประโยชน์</v>
      </c>
    </row>
    <row r="294" spans="17:17">
      <c r="Q294" s="49" t="str">
        <f t="shared" si="4"/>
        <v>การนำไปใช้ประโยชน์</v>
      </c>
    </row>
    <row r="295" spans="17:17">
      <c r="Q295" s="49" t="str">
        <f t="shared" si="4"/>
        <v>การนำไปใช้ประโยชน์</v>
      </c>
    </row>
    <row r="296" spans="17:17">
      <c r="Q296" s="49" t="str">
        <f t="shared" si="4"/>
        <v>การนำไปใช้ประโยชน์</v>
      </c>
    </row>
    <row r="297" spans="17:17">
      <c r="Q297" s="49" t="str">
        <f t="shared" si="4"/>
        <v>การนำไปใช้ประโยชน์</v>
      </c>
    </row>
    <row r="298" spans="17:17">
      <c r="Q298" s="49" t="str">
        <f t="shared" si="4"/>
        <v>การนำไปใช้ประโยชน์</v>
      </c>
    </row>
    <row r="299" spans="17:17">
      <c r="Q299" s="49" t="str">
        <f t="shared" si="4"/>
        <v>การนำไปใช้ประโยชน์</v>
      </c>
    </row>
    <row r="300" spans="17:17">
      <c r="Q300" s="49" t="str">
        <f t="shared" si="4"/>
        <v>การนำไปใช้ประโยชน์</v>
      </c>
    </row>
  </sheetData>
  <mergeCells count="26">
    <mergeCell ref="O10:P10"/>
    <mergeCell ref="J10:J11"/>
    <mergeCell ref="K10:N10"/>
    <mergeCell ref="T6:V6"/>
    <mergeCell ref="T7:V7"/>
    <mergeCell ref="F8:K8"/>
    <mergeCell ref="T8:V8"/>
    <mergeCell ref="P6:Q6"/>
    <mergeCell ref="P7:Q7"/>
    <mergeCell ref="P8:Q8"/>
    <mergeCell ref="A10:A11"/>
    <mergeCell ref="B10:B11"/>
    <mergeCell ref="C10:C11"/>
    <mergeCell ref="D10:D11"/>
    <mergeCell ref="E10:I10"/>
    <mergeCell ref="F5:N5"/>
    <mergeCell ref="T1:U2"/>
    <mergeCell ref="V1:V2"/>
    <mergeCell ref="F2:N4"/>
    <mergeCell ref="T3:U4"/>
    <mergeCell ref="V3:V4"/>
    <mergeCell ref="P2:Q3"/>
    <mergeCell ref="R2:R3"/>
    <mergeCell ref="P4:Q4"/>
    <mergeCell ref="P5:Q5"/>
    <mergeCell ref="P1:R1"/>
  </mergeCells>
  <pageMargins left="0.19685039370078741" right="0.19685039370078741" top="0.74803149606299213" bottom="0.74803149606299213" header="0.11811023622047245" footer="0.11811023622047245"/>
  <pageSetup paperSize="9" scale="55" orientation="landscape" r:id="rId1"/>
  <headerFooter>
    <oddFooter>&amp;R&amp;"TH SarabunPSK,Regular"&amp;16RD_05 ชื่อตัวชี้วัด ผลงานทางวิชาการ/ผลงานวิจัย/สิ่งประดิษฐ์/นวัตกรรม/งานสร้างสรรค์ที่นำไปใช้ประโยชน์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List!$H$2:$H$6</xm:f>
          </x14:formula1>
          <xm:sqref>C12:C1048576</xm:sqref>
        </x14:dataValidation>
        <x14:dataValidation type="list" allowBlank="1" showInputMessage="1" showErrorMessage="1">
          <x14:formula1>
            <xm:f>List!$D$2:$D$8</xm:f>
          </x14:formula1>
          <xm:sqref>D7</xm:sqref>
        </x14:dataValidation>
        <x14:dataValidation type="list" allowBlank="1" showInputMessage="1" showErrorMessage="1">
          <x14:formula1>
            <xm:f>List!$A$2:$A$12</xm:f>
          </x14:formula1>
          <xm:sqref>D5</xm:sqref>
        </x14:dataValidation>
        <x14:dataValidation type="list" allowBlank="1" showInputMessage="1" showErrorMessage="1">
          <x14:formula1>
            <xm:f>List!$B$2:$B$13</xm:f>
          </x14:formula1>
          <xm:sqref>D6</xm:sqref>
        </x14:dataValidation>
        <x14:dataValidation type="list" allowBlank="1" showInputMessage="1" showErrorMessage="1">
          <x14:formula1>
            <xm:f>List!$G$2:$G$10</xm:f>
          </x14:formula1>
          <xm:sqref>O12:O1048576</xm:sqref>
        </x14:dataValidation>
        <x14:dataValidation type="list" allowBlank="1" showInputMessage="1" showErrorMessage="1">
          <x14:formula1>
            <xm:f>List!$E$2:$E$4</xm:f>
          </x14:formula1>
          <xm:sqref>K12:K1048576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I13" sqref="I13"/>
    </sheetView>
  </sheetViews>
  <sheetFormatPr defaultRowHeight="21"/>
  <cols>
    <col min="1" max="1" width="23" style="26" bestFit="1" customWidth="1"/>
    <col min="2" max="2" width="12.75" style="26" customWidth="1"/>
    <col min="3" max="3" width="23.25" style="26" bestFit="1" customWidth="1"/>
    <col min="4" max="4" width="15.25" style="26" bestFit="1" customWidth="1"/>
    <col min="5" max="5" width="21.625" style="26" bestFit="1" customWidth="1"/>
    <col min="6" max="6" width="25.75" style="26" bestFit="1" customWidth="1"/>
    <col min="7" max="7" width="17.625" style="26" bestFit="1" customWidth="1"/>
    <col min="8" max="8" width="14" style="26" bestFit="1" customWidth="1"/>
    <col min="9" max="12" width="9" style="26"/>
    <col min="13" max="16384" width="9" style="28"/>
  </cols>
  <sheetData>
    <row r="1" spans="1:12" s="31" customFormat="1" ht="42">
      <c r="A1" s="30" t="s">
        <v>28</v>
      </c>
      <c r="B1" s="30" t="s">
        <v>5</v>
      </c>
      <c r="C1" s="30" t="s">
        <v>29</v>
      </c>
      <c r="D1" s="30" t="s">
        <v>7</v>
      </c>
      <c r="E1" s="30"/>
      <c r="F1" s="34" t="s">
        <v>59</v>
      </c>
      <c r="G1" s="35" t="s">
        <v>76</v>
      </c>
      <c r="H1" s="34" t="s">
        <v>86</v>
      </c>
      <c r="I1" s="30"/>
      <c r="J1" s="30"/>
      <c r="K1" s="30"/>
      <c r="L1" s="30"/>
    </row>
    <row r="2" spans="1:12">
      <c r="A2" s="26" t="s">
        <v>30</v>
      </c>
      <c r="B2" s="26" t="s">
        <v>31</v>
      </c>
      <c r="C2" s="26" t="s">
        <v>32</v>
      </c>
      <c r="D2" s="27">
        <v>2559</v>
      </c>
      <c r="E2" s="26" t="s">
        <v>24</v>
      </c>
      <c r="F2" s="26" t="s">
        <v>60</v>
      </c>
      <c r="G2" s="26" t="s">
        <v>77</v>
      </c>
      <c r="H2" s="26" t="s">
        <v>87</v>
      </c>
    </row>
    <row r="3" spans="1:12">
      <c r="A3" s="26" t="s">
        <v>33</v>
      </c>
      <c r="B3" s="26" t="s">
        <v>34</v>
      </c>
      <c r="C3" s="26" t="s">
        <v>35</v>
      </c>
      <c r="D3" s="27">
        <v>2560</v>
      </c>
      <c r="E3" s="26" t="s">
        <v>36</v>
      </c>
      <c r="F3" s="26" t="s">
        <v>61</v>
      </c>
      <c r="G3" s="26" t="s">
        <v>78</v>
      </c>
      <c r="H3" s="26" t="s">
        <v>88</v>
      </c>
    </row>
    <row r="4" spans="1:12">
      <c r="A4" s="26" t="s">
        <v>37</v>
      </c>
      <c r="B4" s="26" t="s">
        <v>38</v>
      </c>
      <c r="C4" s="26" t="s">
        <v>39</v>
      </c>
      <c r="D4" s="27">
        <v>2561</v>
      </c>
      <c r="E4" s="26" t="s">
        <v>40</v>
      </c>
      <c r="F4" s="26" t="s">
        <v>62</v>
      </c>
      <c r="G4" s="26" t="s">
        <v>79</v>
      </c>
      <c r="H4" s="26" t="s">
        <v>89</v>
      </c>
    </row>
    <row r="5" spans="1:12">
      <c r="A5" s="26" t="s">
        <v>41</v>
      </c>
      <c r="B5" s="26" t="s">
        <v>42</v>
      </c>
      <c r="C5" s="26" t="s">
        <v>43</v>
      </c>
      <c r="D5" s="27">
        <v>2562</v>
      </c>
      <c r="F5" s="26" t="s">
        <v>63</v>
      </c>
      <c r="G5" s="26" t="s">
        <v>80</v>
      </c>
      <c r="H5" s="26" t="s">
        <v>90</v>
      </c>
    </row>
    <row r="6" spans="1:12">
      <c r="A6" s="26" t="s">
        <v>44</v>
      </c>
      <c r="B6" s="26" t="s">
        <v>45</v>
      </c>
      <c r="D6" s="27">
        <v>2563</v>
      </c>
      <c r="F6" s="26" t="s">
        <v>64</v>
      </c>
      <c r="G6" s="26" t="s">
        <v>81</v>
      </c>
      <c r="H6" s="26" t="s">
        <v>91</v>
      </c>
    </row>
    <row r="7" spans="1:12">
      <c r="A7" s="26" t="s">
        <v>46</v>
      </c>
      <c r="B7" s="26" t="s">
        <v>47</v>
      </c>
      <c r="D7" s="27">
        <v>2564</v>
      </c>
      <c r="F7" s="26" t="s">
        <v>65</v>
      </c>
      <c r="G7" s="26" t="s">
        <v>82</v>
      </c>
    </row>
    <row r="8" spans="1:12">
      <c r="A8" s="26" t="s">
        <v>48</v>
      </c>
      <c r="B8" s="26" t="s">
        <v>49</v>
      </c>
      <c r="D8" s="27">
        <v>2565</v>
      </c>
      <c r="F8" s="26" t="s">
        <v>66</v>
      </c>
      <c r="G8" s="26" t="s">
        <v>83</v>
      </c>
    </row>
    <row r="9" spans="1:12">
      <c r="A9" s="26" t="s">
        <v>50</v>
      </c>
      <c r="B9" s="26" t="s">
        <v>51</v>
      </c>
      <c r="F9" s="26" t="s">
        <v>67</v>
      </c>
      <c r="G9" s="26" t="s">
        <v>84</v>
      </c>
    </row>
    <row r="10" spans="1:12">
      <c r="A10" s="26" t="s">
        <v>52</v>
      </c>
      <c r="B10" s="26" t="s">
        <v>53</v>
      </c>
      <c r="F10" s="26" t="s">
        <v>68</v>
      </c>
      <c r="G10" s="26" t="s">
        <v>85</v>
      </c>
    </row>
    <row r="11" spans="1:12">
      <c r="A11" s="26" t="s">
        <v>54</v>
      </c>
      <c r="B11" s="26" t="s">
        <v>55</v>
      </c>
      <c r="F11" s="26" t="s">
        <v>69</v>
      </c>
    </row>
    <row r="12" spans="1:12">
      <c r="A12" s="26" t="s">
        <v>56</v>
      </c>
      <c r="B12" s="26" t="s">
        <v>57</v>
      </c>
      <c r="F12" s="26" t="s">
        <v>70</v>
      </c>
    </row>
    <row r="13" spans="1:12">
      <c r="B13" s="26" t="s">
        <v>58</v>
      </c>
      <c r="F13" s="2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RD_05-ชุมชน การสอน สังคม </vt:lpstr>
      <vt:lpstr>List</vt:lpstr>
      <vt:lpstr>'RD_05-ชุมชน การสอน สังคม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2015-10-27T09:38:10Z</cp:lastPrinted>
  <dcterms:created xsi:type="dcterms:W3CDTF">2015-10-22T02:01:23Z</dcterms:created>
  <dcterms:modified xsi:type="dcterms:W3CDTF">2015-10-27T10:03:54Z</dcterms:modified>
</cp:coreProperties>
</file>